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475" activeTab="0"/>
  </bookViews>
  <sheets>
    <sheet name="comptes2022_NA" sheetId="1" r:id="rId1"/>
    <sheet name="repartition2022_NA" sheetId="2" r:id="rId2"/>
    <sheet name="valeur_NA" sheetId="3" r:id="rId3"/>
    <sheet name="comptesNA_depuis2015" sheetId="4" r:id="rId4"/>
  </sheets>
  <externalReferences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<sst xmlns="http://schemas.openxmlformats.org/spreadsheetml/2006/main" count="117" uniqueCount="89">
  <si>
    <t>Produits végétaux</t>
  </si>
  <si>
    <t>Céréales</t>
  </si>
  <si>
    <t>dont maïs</t>
  </si>
  <si>
    <t>dont blé tendre</t>
  </si>
  <si>
    <t>Oléagineux</t>
  </si>
  <si>
    <t>Protéagineux</t>
  </si>
  <si>
    <t>Produits maraîchers et horticoles</t>
  </si>
  <si>
    <t>Fruits</t>
  </si>
  <si>
    <t>Vins d'appellation</t>
  </si>
  <si>
    <t>Vins pour eaux-de-vie</t>
  </si>
  <si>
    <t>Fourrages</t>
  </si>
  <si>
    <t>Produits animaux</t>
  </si>
  <si>
    <t>dont gros bovins et veaux</t>
  </si>
  <si>
    <t>dont porcins, ovins, caprins</t>
  </si>
  <si>
    <t>dont volailles et œufs</t>
  </si>
  <si>
    <t>dont lait et produits laitiers</t>
  </si>
  <si>
    <t>Services</t>
  </si>
  <si>
    <t>Production totale hors subventions</t>
  </si>
  <si>
    <t>Subventions sur les produits</t>
  </si>
  <si>
    <t>Production totale au prix de base (a)</t>
  </si>
  <si>
    <t>Consommations intermédiaires</t>
  </si>
  <si>
    <t>Charges de culture *</t>
  </si>
  <si>
    <t>Charges animales **</t>
  </si>
  <si>
    <t>Entretien et produits pétroliers ***</t>
  </si>
  <si>
    <t xml:space="preserve">Services de travaux agricoles et autres services </t>
  </si>
  <si>
    <t>Autres consommations intermédiaires</t>
  </si>
  <si>
    <t>Valeur ajoutée brute (b)</t>
  </si>
  <si>
    <t>* charges de culture : semences et plants, engrais et amendements, produits de protection des cultures</t>
  </si>
  <si>
    <t>** charges animales : aliments pour animaux, dépenses vétérinaires</t>
  </si>
  <si>
    <t xml:space="preserve">*** entretien et produits pétroliers : produits pétroliers, entretien matériel et achat petit matériel, entretien bâtiment </t>
  </si>
  <si>
    <t>(a) : Production totale au prix de base = produits végétaux + produits animaux  + services + subventions sur les produits</t>
  </si>
  <si>
    <t>(b) : valeur ajoutée brute = production totale au prix de base - consommations intermédédiaires</t>
  </si>
  <si>
    <t>Céréales, oléoprotéagineux</t>
  </si>
  <si>
    <t>Vins</t>
  </si>
  <si>
    <t>Lait et produits laitiers</t>
  </si>
  <si>
    <t xml:space="preserve">Viande bovine </t>
  </si>
  <si>
    <t>Produits avicoles, viande ovine, porcine et caprine</t>
  </si>
  <si>
    <t>Autres produits</t>
  </si>
  <si>
    <t xml:space="preserve"> Direction Régionale de l'Alimentation, de l'Agriculture et de la Forêt Nouvelle-Aquitaine</t>
  </si>
  <si>
    <t>Service régional de l'information statistique, économique et territoriale (SRISET)</t>
  </si>
  <si>
    <t>22 rue des Pénitents Blancs CS 13916 87039  LIMOGES cedex 1</t>
  </si>
  <si>
    <t>Contact : 05 55 12 92 31 - Courriel : sriset.draaf-nouvelle-aquitaine@agriculture.gouv.fr</t>
  </si>
  <si>
    <t xml:space="preserve">Production totale </t>
  </si>
  <si>
    <t>Subventions d'exploitations</t>
  </si>
  <si>
    <t>Impôts fonciers</t>
  </si>
  <si>
    <t>Autres impôts sur la production</t>
  </si>
  <si>
    <t>Résultat agricole brut (c)</t>
  </si>
  <si>
    <t>Nombre d'actifs</t>
  </si>
  <si>
    <t>Résultat agricole brut par actif (d)</t>
  </si>
  <si>
    <t>Indice d'évolution du prix du PIB (année N/année N-1)</t>
  </si>
  <si>
    <t xml:space="preserve">Evolution du résultat agricole brut par actif en termes réels ( e) </t>
  </si>
  <si>
    <t>(c) : résultat agricole brut = valeur ajoutée brute au coût des facteurs (VABCF) = valeur ajoutée brute + subventions exploitations - impôts à la production</t>
  </si>
  <si>
    <t>(d) : résultat agricole brut par actif = VABCF/ actif = valeur ajoutée brute au coût des facteurs / unités de travail annuel totales (UTAT)</t>
  </si>
  <si>
    <t>Maraîchage, horticulture, fruits et pommes de terre</t>
  </si>
  <si>
    <t>Contact : 05 55 12 90 00 - Courriel : sriset.draaf-nouvelle-aquitaine@agriculture.gouv.fr</t>
  </si>
  <si>
    <t>(e) : évolution  du résultat agricole brut par actif = évolution de la VABCF/actif = ( (VABCF année N/VABCF année N-1) / Indice de prix du prix du PIB)*100 - 1</t>
  </si>
  <si>
    <t>% / total</t>
  </si>
  <si>
    <t>Total</t>
  </si>
  <si>
    <t>valeur</t>
  </si>
  <si>
    <t>source : Agreste - comptes de l'agriculture 2022 provisoires</t>
  </si>
  <si>
    <t xml:space="preserve">Les comptes provisoires de l'agriculture 2022 en Nouvelle-Aquitaine </t>
  </si>
  <si>
    <t>Evolution 2022/2021</t>
  </si>
  <si>
    <t>Moyenne 2019 à 2021</t>
  </si>
  <si>
    <t>Evolution 2022/moyenne 2019 à 2021</t>
  </si>
  <si>
    <t>Part Nlle Aquitaine / France 2022</t>
  </si>
  <si>
    <t xml:space="preserve">source : Agreste - comptes de l'agriculture en Nouvelle-Aquitaine (2015 à 2020 définitifs, 2021 semi-définitifs, 2022 provisoires) </t>
  </si>
  <si>
    <t>Valeur de production agricole 2022 en Nouvelle-Aquitaine (hors subventions)</t>
  </si>
  <si>
    <t>Les comptes de l'agriculture en Nouvelle-Aquitaine depuis 2015 (valeurs hors subventions)</t>
  </si>
  <si>
    <t>unité : million d'euros constants</t>
  </si>
  <si>
    <t>source : Agreste - comptes de l'agriculture 2021 semi-définitifs et 2022 provisoires</t>
  </si>
  <si>
    <t>Valeur hors subventions 
(million euros constants)</t>
  </si>
  <si>
    <t>Productions végétales</t>
  </si>
  <si>
    <t>Productions animales</t>
  </si>
  <si>
    <t xml:space="preserve">Production agricole </t>
  </si>
  <si>
    <t>Charente</t>
  </si>
  <si>
    <t>Charente-Maritime</t>
  </si>
  <si>
    <t>Corrèze</t>
  </si>
  <si>
    <t>Creuse</t>
  </si>
  <si>
    <t>Dordogne</t>
  </si>
  <si>
    <t>Gironde</t>
  </si>
  <si>
    <t>Landes</t>
  </si>
  <si>
    <t>Lot-et-Garonne</t>
  </si>
  <si>
    <t>Pyrénées-Atlantiques</t>
  </si>
  <si>
    <t>Deux-Sèvres</t>
  </si>
  <si>
    <t>Vienne</t>
  </si>
  <si>
    <t>Haute-Vienne</t>
  </si>
  <si>
    <t>Nouvelle-Aquitaine</t>
  </si>
  <si>
    <t>Les valeurs de productions départementales 2022 et leurs évolutions annuelles</t>
  </si>
  <si>
    <t>Viticulture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</si>
</sst>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 &quot;0&quot; &quot;%"/>
    <numFmt numFmtId="165" formatCode="#,##0.00__"/>
    <numFmt numFmtId="166" formatCode="_-* #,##0\ _€_-;\-* #,##0\ _€_-;_-* &quot;-&quot;\ _€_-;_-@_-"/>
    <numFmt numFmtId="167" formatCode="_-* #,##0.00\ _€_-;\-* #,##0.00\ _€_-;_-* &quot;-&quot;??\ _€_-;_-@_-"/>
    <numFmt numFmtId="168" formatCode="0.0"/>
    <numFmt numFmtId="169" formatCode="#,##0_;;;;"/>
    <numFmt numFmtId="170" formatCode="#,##0.0"/>
    <numFmt numFmtId="171" formatCode="_-* #,##0.00\ [$€]_-;\-* #,##0.00\ [$€]_-;_-* &quot;-&quot;??\ [$€]_-;_-@_-"/>
    <numFmt numFmtId="172" formatCode="0.000"/>
    <numFmt numFmtId="173" formatCode="0.0%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8"/>
      <name val="Arial"/>
      <family val="2"/>
    </font>
    <font>
      <b/>
      <sz val="24"/>
      <color indexed="8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63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0"/>
      <color indexed="19"/>
      <name val="Calibri"/>
      <family val="2"/>
    </font>
    <font>
      <sz val="10"/>
      <color indexed="16"/>
      <name val="Calibri"/>
      <family val="2"/>
    </font>
    <font>
      <b/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name val="Courier New"/>
      <family val="3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0"/>
      <name val="MS Sans Serif"/>
      <family val="2"/>
    </font>
    <font>
      <sz val="10"/>
      <name val="Microsoft YaHei"/>
      <family val="2"/>
    </font>
    <font>
      <b/>
      <sz val="10"/>
      <name val="MS Sans Serif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30"/>
      <name val="Arial"/>
      <family val="2"/>
    </font>
    <font>
      <sz val="12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8.25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.6"/>
      <color indexed="8"/>
      <name val="Arial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0499799996614456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63" fillId="21" borderId="0" applyNumberFormat="0" applyBorder="0" applyAlignment="0" applyProtection="0"/>
    <xf numFmtId="0" fontId="18" fillId="11" borderId="0" applyNumberFormat="0" applyBorder="0" applyAlignment="0" applyProtection="0"/>
    <xf numFmtId="0" fontId="63" fillId="22" borderId="0" applyNumberFormat="0" applyBorder="0" applyAlignment="0" applyProtection="0"/>
    <xf numFmtId="0" fontId="18" fillId="23" borderId="0" applyNumberFormat="0" applyBorder="0" applyAlignment="0" applyProtection="0"/>
    <xf numFmtId="0" fontId="63" fillId="24" borderId="0" applyNumberFormat="0" applyBorder="0" applyAlignment="0" applyProtection="0"/>
    <xf numFmtId="0" fontId="18" fillId="25" borderId="0" applyNumberFormat="0" applyBorder="0" applyAlignment="0" applyProtection="0"/>
    <xf numFmtId="0" fontId="63" fillId="26" borderId="0" applyNumberFormat="0" applyBorder="0" applyAlignment="0" applyProtection="0"/>
    <xf numFmtId="0" fontId="18" fillId="18" borderId="0" applyNumberFormat="0" applyBorder="0" applyAlignment="0" applyProtection="0"/>
    <xf numFmtId="0" fontId="63" fillId="27" borderId="0" applyNumberFormat="0" applyBorder="0" applyAlignment="0" applyProtection="0"/>
    <xf numFmtId="0" fontId="18" fillId="11" borderId="0" applyNumberFormat="0" applyBorder="0" applyAlignment="0" applyProtection="0"/>
    <xf numFmtId="0" fontId="63" fillId="28" borderId="0" applyNumberFormat="0" applyBorder="0" applyAlignment="0" applyProtection="0"/>
    <xf numFmtId="0" fontId="18" fillId="5" borderId="0" applyNumberFormat="0" applyBorder="0" applyAlignment="0" applyProtection="0"/>
    <xf numFmtId="0" fontId="15" fillId="0" borderId="0" applyNumberFormat="0" applyFill="0" applyBorder="0" applyProtection="0">
      <alignment/>
    </xf>
    <xf numFmtId="0" fontId="16" fillId="29" borderId="0" applyNumberFormat="0" applyBorder="0" applyProtection="0">
      <alignment/>
    </xf>
    <xf numFmtId="0" fontId="16" fillId="30" borderId="0" applyNumberFormat="0" applyBorder="0" applyProtection="0">
      <alignment/>
    </xf>
    <xf numFmtId="0" fontId="15" fillId="31" borderId="0" applyNumberFormat="0" applyBorder="0" applyProtection="0">
      <alignment/>
    </xf>
    <xf numFmtId="0" fontId="63" fillId="32" borderId="0" applyNumberFormat="0" applyBorder="0" applyAlignment="0" applyProtection="0"/>
    <xf numFmtId="0" fontId="18" fillId="33" borderId="0" applyNumberFormat="0" applyBorder="0" applyAlignment="0" applyProtection="0"/>
    <xf numFmtId="0" fontId="63" fillId="34" borderId="0" applyNumberFormat="0" applyBorder="0" applyAlignment="0" applyProtection="0"/>
    <xf numFmtId="0" fontId="18" fillId="23" borderId="0" applyNumberFormat="0" applyBorder="0" applyAlignment="0" applyProtection="0"/>
    <xf numFmtId="0" fontId="63" fillId="35" borderId="0" applyNumberFormat="0" applyBorder="0" applyAlignment="0" applyProtection="0"/>
    <xf numFmtId="0" fontId="18" fillId="25" borderId="0" applyNumberFormat="0" applyBorder="0" applyAlignment="0" applyProtection="0"/>
    <xf numFmtId="0" fontId="63" fillId="36" borderId="0" applyNumberFormat="0" applyBorder="0" applyAlignment="0" applyProtection="0"/>
    <xf numFmtId="0" fontId="18" fillId="37" borderId="0" applyNumberFormat="0" applyBorder="0" applyAlignment="0" applyProtection="0"/>
    <xf numFmtId="0" fontId="63" fillId="38" borderId="0" applyNumberFormat="0" applyBorder="0" applyAlignment="0" applyProtection="0"/>
    <xf numFmtId="0" fontId="18" fillId="39" borderId="0" applyNumberFormat="0" applyBorder="0" applyAlignment="0" applyProtection="0"/>
    <xf numFmtId="0" fontId="63" fillId="40" borderId="0" applyNumberFormat="0" applyBorder="0" applyAlignment="0" applyProtection="0"/>
    <xf numFmtId="0" fontId="18" fillId="41" borderId="0" applyNumberFormat="0" applyBorder="0" applyAlignment="0" applyProtection="0"/>
    <xf numFmtId="0" fontId="6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42" borderId="0" applyNumberFormat="0" applyBorder="0" applyProtection="0">
      <alignment/>
    </xf>
    <xf numFmtId="0" fontId="65" fillId="43" borderId="1" applyNumberFormat="0" applyAlignment="0" applyProtection="0"/>
    <xf numFmtId="0" fontId="20" fillId="44" borderId="2" applyNumberFormat="0" applyAlignment="0" applyProtection="0"/>
    <xf numFmtId="0" fontId="4" fillId="0" borderId="0" applyNumberFormat="0" applyFill="0" applyBorder="0" applyProtection="0">
      <alignment horizontal="left"/>
    </xf>
    <xf numFmtId="0" fontId="66" fillId="0" borderId="3" applyNumberFormat="0" applyFill="0" applyAlignment="0" applyProtection="0"/>
    <xf numFmtId="0" fontId="19" fillId="0" borderId="4" applyNumberFormat="0" applyFill="0" applyAlignment="0" applyProtection="0"/>
    <xf numFmtId="0" fontId="3" fillId="7" borderId="5" applyNumberFormat="0" applyFont="0" applyAlignment="0" applyProtection="0"/>
    <xf numFmtId="0" fontId="67" fillId="45" borderId="1" applyNumberFormat="0" applyAlignment="0" applyProtection="0"/>
    <xf numFmtId="0" fontId="21" fillId="16" borderId="2" applyNumberFormat="0" applyAlignment="0" applyProtection="0"/>
    <xf numFmtId="0" fontId="14" fillId="46" borderId="0" applyNumberFormat="0" applyBorder="0" applyProtection="0">
      <alignment/>
    </xf>
    <xf numFmtId="171" fontId="4" fillId="0" borderId="0" applyFont="0" applyFill="0" applyBorder="0" applyAlignment="0" applyProtection="0"/>
    <xf numFmtId="1" fontId="17" fillId="0" borderId="0">
      <alignment/>
      <protection/>
    </xf>
    <xf numFmtId="0" fontId="10" fillId="0" borderId="0" applyNumberFormat="0" applyFill="0" applyBorder="0" applyProtection="0">
      <alignment/>
    </xf>
    <xf numFmtId="0" fontId="11" fillId="47" borderId="0" applyNumberFormat="0" applyBorder="0" applyProtection="0">
      <alignment/>
    </xf>
    <xf numFmtId="0" fontId="6" fillId="0" borderId="0" applyNumberFormat="0" applyFill="0" applyBorder="0" applyProtection="0">
      <alignment/>
    </xf>
    <xf numFmtId="0" fontId="7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68" fillId="48" borderId="0" applyNumberFormat="0" applyBorder="0" applyAlignment="0" applyProtection="0"/>
    <xf numFmtId="0" fontId="22" fillId="4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50" borderId="0" applyNumberFormat="0" applyBorder="0" applyProtection="0">
      <alignment/>
    </xf>
    <xf numFmtId="0" fontId="71" fillId="51" borderId="0" applyNumberFormat="0" applyBorder="0" applyAlignment="0" applyProtection="0"/>
    <xf numFmtId="0" fontId="23" fillId="16" borderId="0" applyNumberFormat="0" applyBorder="0" applyAlignment="0" applyProtection="0"/>
    <xf numFmtId="0" fontId="4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52" borderId="6" applyNumberFormat="0" applyFont="0" applyAlignment="0" applyProtection="0"/>
    <xf numFmtId="0" fontId="4" fillId="53" borderId="5" applyNumberFormat="0" applyAlignment="0" applyProtection="0"/>
    <xf numFmtId="0" fontId="9" fillId="50" borderId="2" applyNumberFormat="0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" fontId="5" fillId="0" borderId="7">
      <alignment horizontal="center" vertical="center" wrapText="1"/>
      <protection/>
    </xf>
    <xf numFmtId="0" fontId="37" fillId="0" borderId="8" applyNumberFormat="0" applyFill="0" applyProtection="0">
      <alignment horizontal="center" vertical="center"/>
    </xf>
    <xf numFmtId="0" fontId="38" fillId="0" borderId="0" applyNumberFormat="0" applyFill="0" applyBorder="0" applyProtection="0">
      <alignment horizontal="center"/>
    </xf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72" fillId="54" borderId="0" applyNumberFormat="0" applyBorder="0" applyAlignment="0" applyProtection="0"/>
    <xf numFmtId="0" fontId="24" fillId="11" borderId="0" applyNumberFormat="0" applyBorder="0" applyAlignment="0" applyProtection="0"/>
    <xf numFmtId="0" fontId="73" fillId="43" borderId="9" applyNumberFormat="0" applyAlignment="0" applyProtection="0"/>
    <xf numFmtId="0" fontId="25" fillId="44" borderId="10" applyNumberFormat="0" applyAlignment="0" applyProtection="0"/>
    <xf numFmtId="0" fontId="1" fillId="0" borderId="0" applyNumberFormat="0" applyFill="0" applyBorder="0" applyProtection="0">
      <alignment/>
    </xf>
    <xf numFmtId="0" fontId="26" fillId="0" borderId="0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28" fillId="0" borderId="0" applyNumberFormat="0" applyFill="0" applyBorder="0" applyProtection="0">
      <alignment horizontal="left"/>
    </xf>
    <xf numFmtId="0" fontId="27" fillId="0" borderId="0" applyNumberFormat="0" applyFill="0" applyBorder="0" applyAlignment="0" applyProtection="0"/>
    <xf numFmtId="0" fontId="1" fillId="0" borderId="0" applyNumberFormat="0" applyFill="0" applyBorder="0" applyProtection="0">
      <alignment/>
    </xf>
    <xf numFmtId="0" fontId="7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76" fillId="0" borderId="11" applyNumberFormat="0" applyFill="0" applyAlignment="0" applyProtection="0"/>
    <xf numFmtId="0" fontId="31" fillId="0" borderId="12" applyNumberFormat="0" applyFill="0" applyAlignment="0" applyProtection="0"/>
    <xf numFmtId="0" fontId="77" fillId="0" borderId="13" applyNumberFormat="0" applyFill="0" applyAlignment="0" applyProtection="0"/>
    <xf numFmtId="0" fontId="32" fillId="0" borderId="14" applyNumberFormat="0" applyFill="0" applyAlignment="0" applyProtection="0"/>
    <xf numFmtId="0" fontId="78" fillId="0" borderId="15" applyNumberFormat="0" applyFill="0" applyAlignment="0" applyProtection="0"/>
    <xf numFmtId="0" fontId="33" fillId="0" borderId="16" applyNumberFormat="0" applyFill="0" applyAlignment="0" applyProtection="0"/>
    <xf numFmtId="0" fontId="78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79" fillId="0" borderId="17" applyNumberFormat="0" applyFill="0" applyAlignment="0" applyProtection="0"/>
    <xf numFmtId="0" fontId="34" fillId="0" borderId="18" applyNumberFormat="0" applyFill="0" applyAlignment="0" applyProtection="0"/>
    <xf numFmtId="0" fontId="4" fillId="0" borderId="0" applyNumberFormat="0" applyFill="0" applyBorder="0" applyAlignment="0" applyProtection="0"/>
    <xf numFmtId="0" fontId="80" fillId="55" borderId="19" applyNumberFormat="0" applyAlignment="0" applyProtection="0"/>
    <xf numFmtId="0" fontId="35" fillId="56" borderId="20" applyNumberFormat="0" applyAlignment="0" applyProtection="0"/>
    <xf numFmtId="0" fontId="13" fillId="0" borderId="0" applyNumberFormat="0" applyFill="0" applyBorder="0" applyProtection="0">
      <alignment/>
    </xf>
  </cellStyleXfs>
  <cellXfs count="16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2" fillId="57" borderId="23" xfId="0" applyFont="1" applyFill="1" applyBorder="1" applyAlignment="1">
      <alignment/>
    </xf>
    <xf numFmtId="0" fontId="2" fillId="57" borderId="24" xfId="0" applyFont="1" applyFill="1" applyBorder="1" applyAlignment="1">
      <alignment/>
    </xf>
    <xf numFmtId="0" fontId="2" fillId="0" borderId="21" xfId="0" applyFont="1" applyBorder="1" applyAlignment="1">
      <alignment/>
    </xf>
    <xf numFmtId="0" fontId="2" fillId="57" borderId="25" xfId="0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0" fontId="81" fillId="0" borderId="0" xfId="0" applyFont="1" applyAlignment="1">
      <alignment horizontal="left"/>
    </xf>
    <xf numFmtId="0" fontId="36" fillId="0" borderId="0" xfId="0" applyFont="1" applyAlignment="1">
      <alignment/>
    </xf>
    <xf numFmtId="165" fontId="36" fillId="0" borderId="0" xfId="99" applyNumberFormat="1" applyFont="1" applyFill="1" applyBorder="1" applyAlignment="1" applyProtection="1">
      <alignment horizontal="center"/>
      <protection/>
    </xf>
    <xf numFmtId="0" fontId="81" fillId="0" borderId="0" xfId="0" applyFont="1" applyAlignment="1">
      <alignment horizontal="center"/>
    </xf>
    <xf numFmtId="0" fontId="81" fillId="0" borderId="0" xfId="0" applyFont="1" applyAlignment="1">
      <alignment/>
    </xf>
    <xf numFmtId="0" fontId="82" fillId="0" borderId="0" xfId="0" applyFont="1" applyAlignment="1">
      <alignment/>
    </xf>
    <xf numFmtId="0" fontId="83" fillId="0" borderId="0" xfId="0" applyFont="1" applyAlignment="1">
      <alignment horizontal="center" vertical="center"/>
    </xf>
    <xf numFmtId="0" fontId="83" fillId="0" borderId="0" xfId="0" applyFont="1" applyAlignment="1">
      <alignment horizontal="center"/>
    </xf>
    <xf numFmtId="0" fontId="42" fillId="0" borderId="0" xfId="98" applyFont="1" applyBorder="1" applyAlignment="1">
      <alignment/>
      <protection/>
    </xf>
    <xf numFmtId="0" fontId="83" fillId="0" borderId="0" xfId="0" applyFont="1" applyAlignment="1">
      <alignment/>
    </xf>
    <xf numFmtId="0" fontId="41" fillId="0" borderId="0" xfId="98" applyFont="1" applyAlignment="1">
      <alignment/>
      <protection/>
    </xf>
    <xf numFmtId="0" fontId="84" fillId="0" borderId="0" xfId="0" applyFont="1" applyAlignment="1">
      <alignment/>
    </xf>
    <xf numFmtId="0" fontId="36" fillId="0" borderId="0" xfId="98" applyFont="1" applyBorder="1">
      <alignment/>
      <protection/>
    </xf>
    <xf numFmtId="0" fontId="85" fillId="0" borderId="0" xfId="0" applyFont="1" applyAlignment="1">
      <alignment/>
    </xf>
    <xf numFmtId="0" fontId="85" fillId="0" borderId="21" xfId="0" applyFont="1" applyBorder="1" applyAlignment="1">
      <alignment/>
    </xf>
    <xf numFmtId="0" fontId="85" fillId="0" borderId="21" xfId="0" applyFont="1" applyFill="1" applyBorder="1" applyAlignment="1">
      <alignment/>
    </xf>
    <xf numFmtId="9" fontId="2" fillId="0" borderId="0" xfId="104" applyFont="1" applyFill="1" applyBorder="1" applyAlignment="1">
      <alignment horizontal="center"/>
    </xf>
    <xf numFmtId="0" fontId="86" fillId="0" borderId="0" xfId="0" applyFont="1" applyAlignment="1">
      <alignment vertical="center"/>
    </xf>
    <xf numFmtId="0" fontId="86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43" fillId="0" borderId="0" xfId="98" applyFont="1" applyAlignment="1" quotePrefix="1">
      <alignment/>
      <protection/>
    </xf>
    <xf numFmtId="0" fontId="43" fillId="0" borderId="0" xfId="98" applyFont="1" applyAlignment="1">
      <alignment/>
      <protection/>
    </xf>
    <xf numFmtId="0" fontId="4" fillId="0" borderId="0" xfId="98" applyFont="1" applyBorder="1" applyAlignment="1">
      <alignment/>
      <protection/>
    </xf>
    <xf numFmtId="0" fontId="4" fillId="0" borderId="27" xfId="0" applyFont="1" applyBorder="1" applyAlignment="1">
      <alignment/>
    </xf>
    <xf numFmtId="0" fontId="85" fillId="0" borderId="28" xfId="0" applyFont="1" applyBorder="1" applyAlignment="1">
      <alignment/>
    </xf>
    <xf numFmtId="3" fontId="85" fillId="0" borderId="29" xfId="0" applyNumberFormat="1" applyFont="1" applyBorder="1" applyAlignment="1">
      <alignment horizontal="center"/>
    </xf>
    <xf numFmtId="0" fontId="85" fillId="0" borderId="27" xfId="0" applyFont="1" applyBorder="1" applyAlignment="1">
      <alignment/>
    </xf>
    <xf numFmtId="3" fontId="85" fillId="0" borderId="0" xfId="0" applyNumberFormat="1" applyFont="1" applyBorder="1" applyAlignment="1">
      <alignment horizontal="center"/>
    </xf>
    <xf numFmtId="0" fontId="85" fillId="0" borderId="30" xfId="0" applyFont="1" applyBorder="1" applyAlignment="1">
      <alignment/>
    </xf>
    <xf numFmtId="3" fontId="85" fillId="0" borderId="31" xfId="0" applyNumberFormat="1" applyFont="1" applyBorder="1" applyAlignment="1">
      <alignment horizontal="center"/>
    </xf>
    <xf numFmtId="3" fontId="85" fillId="58" borderId="26" xfId="0" applyNumberFormat="1" applyFont="1" applyFill="1" applyBorder="1" applyAlignment="1">
      <alignment horizontal="center"/>
    </xf>
    <xf numFmtId="0" fontId="2" fillId="59" borderId="26" xfId="0" applyFont="1" applyFill="1" applyBorder="1" applyAlignment="1">
      <alignment/>
    </xf>
    <xf numFmtId="3" fontId="86" fillId="59" borderId="32" xfId="0" applyNumberFormat="1" applyFont="1" applyFill="1" applyBorder="1" applyAlignment="1">
      <alignment horizontal="center"/>
    </xf>
    <xf numFmtId="0" fontId="86" fillId="0" borderId="0" xfId="0" applyFont="1" applyAlignment="1">
      <alignment/>
    </xf>
    <xf numFmtId="0" fontId="85" fillId="0" borderId="0" xfId="0" applyFont="1" applyAlignment="1">
      <alignment vertical="center"/>
    </xf>
    <xf numFmtId="0" fontId="85" fillId="0" borderId="0" xfId="0" applyFont="1" applyFill="1" applyAlignment="1">
      <alignment horizontal="center" vertical="center" wrapText="1" shrinkToFit="1"/>
    </xf>
    <xf numFmtId="0" fontId="85" fillId="0" borderId="0" xfId="0" applyFont="1" applyAlignment="1">
      <alignment horizontal="left" vertical="center" wrapText="1" shrinkToFit="1"/>
    </xf>
    <xf numFmtId="0" fontId="82" fillId="0" borderId="0" xfId="0" applyFont="1" applyAlignment="1">
      <alignment vertical="center"/>
    </xf>
    <xf numFmtId="0" fontId="86" fillId="59" borderId="33" xfId="0" applyFont="1" applyFill="1" applyBorder="1" applyAlignment="1">
      <alignment/>
    </xf>
    <xf numFmtId="3" fontId="86" fillId="59" borderId="34" xfId="0" applyNumberFormat="1" applyFont="1" applyFill="1" applyBorder="1" applyAlignment="1">
      <alignment horizontal="center"/>
    </xf>
    <xf numFmtId="3" fontId="5" fillId="0" borderId="35" xfId="99" applyNumberFormat="1" applyFont="1" applyFill="1" applyBorder="1" applyAlignment="1" applyProtection="1">
      <alignment horizontal="center" vertical="center"/>
      <protection/>
    </xf>
    <xf numFmtId="3" fontId="5" fillId="0" borderId="35" xfId="99" applyNumberFormat="1" applyFont="1" applyFill="1" applyBorder="1" applyAlignment="1" applyProtection="1">
      <alignment horizontal="center"/>
      <protection/>
    </xf>
    <xf numFmtId="3" fontId="5" fillId="0" borderId="36" xfId="99" applyNumberFormat="1" applyFont="1" applyFill="1" applyBorder="1" applyAlignment="1" applyProtection="1">
      <alignment horizontal="center"/>
      <protection/>
    </xf>
    <xf numFmtId="3" fontId="44" fillId="57" borderId="37" xfId="0" applyNumberFormat="1" applyFont="1" applyFill="1" applyBorder="1" applyAlignment="1">
      <alignment horizontal="center"/>
    </xf>
    <xf numFmtId="3" fontId="44" fillId="0" borderId="35" xfId="99" applyNumberFormat="1" applyFont="1" applyFill="1" applyBorder="1" applyAlignment="1" applyProtection="1">
      <alignment horizontal="center" vertical="center"/>
      <protection/>
    </xf>
    <xf numFmtId="3" fontId="44" fillId="57" borderId="38" xfId="99" applyNumberFormat="1" applyFont="1" applyFill="1" applyBorder="1" applyAlignment="1" applyProtection="1">
      <alignment horizontal="center" vertical="center"/>
      <protection/>
    </xf>
    <xf numFmtId="3" fontId="44" fillId="57" borderId="39" xfId="99" applyNumberFormat="1" applyFont="1" applyFill="1" applyBorder="1" applyAlignment="1" applyProtection="1">
      <alignment horizontal="center" vertical="center"/>
      <protection/>
    </xf>
    <xf numFmtId="3" fontId="5" fillId="0" borderId="40" xfId="99" applyNumberFormat="1" applyFont="1" applyFill="1" applyBorder="1" applyAlignment="1" applyProtection="1">
      <alignment horizontal="center" vertical="center"/>
      <protection/>
    </xf>
    <xf numFmtId="9" fontId="5" fillId="0" borderId="0" xfId="104" applyFont="1" applyFill="1" applyBorder="1" applyAlignment="1">
      <alignment horizontal="center"/>
    </xf>
    <xf numFmtId="9" fontId="5" fillId="0" borderId="27" xfId="104" applyFont="1" applyFill="1" applyBorder="1" applyAlignment="1">
      <alignment horizontal="center"/>
    </xf>
    <xf numFmtId="9" fontId="5" fillId="0" borderId="31" xfId="104" applyFont="1" applyFill="1" applyBorder="1" applyAlignment="1">
      <alignment horizontal="center"/>
    </xf>
    <xf numFmtId="9" fontId="44" fillId="57" borderId="41" xfId="104" applyFont="1" applyFill="1" applyBorder="1" applyAlignment="1">
      <alignment horizontal="center"/>
    </xf>
    <xf numFmtId="9" fontId="44" fillId="57" borderId="42" xfId="104" applyFont="1" applyFill="1" applyBorder="1" applyAlignment="1">
      <alignment horizontal="center"/>
    </xf>
    <xf numFmtId="9" fontId="44" fillId="0" borderId="0" xfId="104" applyFont="1" applyFill="1" applyBorder="1" applyAlignment="1">
      <alignment horizontal="center"/>
    </xf>
    <xf numFmtId="9" fontId="44" fillId="57" borderId="43" xfId="104" applyFont="1" applyFill="1" applyBorder="1" applyAlignment="1">
      <alignment horizontal="center"/>
    </xf>
    <xf numFmtId="3" fontId="5" fillId="0" borderId="35" xfId="104" applyNumberFormat="1" applyFont="1" applyFill="1" applyBorder="1" applyAlignment="1">
      <alignment horizontal="center"/>
    </xf>
    <xf numFmtId="3" fontId="5" fillId="0" borderId="36" xfId="104" applyNumberFormat="1" applyFont="1" applyFill="1" applyBorder="1" applyAlignment="1">
      <alignment horizontal="center"/>
    </xf>
    <xf numFmtId="3" fontId="44" fillId="57" borderId="37" xfId="104" applyNumberFormat="1" applyFont="1" applyFill="1" applyBorder="1" applyAlignment="1">
      <alignment horizontal="center"/>
    </xf>
    <xf numFmtId="3" fontId="44" fillId="57" borderId="38" xfId="104" applyNumberFormat="1" applyFont="1" applyFill="1" applyBorder="1" applyAlignment="1">
      <alignment horizontal="center"/>
    </xf>
    <xf numFmtId="3" fontId="44" fillId="0" borderId="35" xfId="104" applyNumberFormat="1" applyFont="1" applyFill="1" applyBorder="1" applyAlignment="1">
      <alignment horizontal="center"/>
    </xf>
    <xf numFmtId="3" fontId="44" fillId="57" borderId="39" xfId="104" applyNumberFormat="1" applyFont="1" applyFill="1" applyBorder="1" applyAlignment="1">
      <alignment horizontal="center"/>
    </xf>
    <xf numFmtId="3" fontId="5" fillId="0" borderId="37" xfId="99" applyNumberFormat="1" applyFont="1" applyFill="1" applyBorder="1" applyAlignment="1" applyProtection="1">
      <alignment horizontal="center" vertical="center"/>
      <protection/>
    </xf>
    <xf numFmtId="9" fontId="5" fillId="0" borderId="41" xfId="104" applyFont="1" applyFill="1" applyBorder="1" applyAlignment="1">
      <alignment horizontal="center"/>
    </xf>
    <xf numFmtId="3" fontId="5" fillId="0" borderId="37" xfId="104" applyNumberFormat="1" applyFont="1" applyFill="1" applyBorder="1" applyAlignment="1">
      <alignment horizontal="center"/>
    </xf>
    <xf numFmtId="9" fontId="5" fillId="0" borderId="44" xfId="104" applyFont="1" applyFill="1" applyBorder="1" applyAlignment="1">
      <alignment horizontal="center"/>
    </xf>
    <xf numFmtId="3" fontId="5" fillId="0" borderId="38" xfId="104" applyNumberFormat="1" applyFont="1" applyFill="1" applyBorder="1" applyAlignment="1">
      <alignment horizontal="center"/>
    </xf>
    <xf numFmtId="3" fontId="2" fillId="0" borderId="0" xfId="99" applyNumberFormat="1" applyFont="1" applyFill="1" applyBorder="1" applyAlignment="1" applyProtection="1">
      <alignment horizontal="center" vertical="center"/>
      <protection/>
    </xf>
    <xf numFmtId="164" fontId="4" fillId="0" borderId="0" xfId="104" applyNumberFormat="1" applyFont="1" applyFill="1" applyBorder="1" applyAlignment="1">
      <alignment horizontal="center"/>
    </xf>
    <xf numFmtId="3" fontId="2" fillId="0" borderId="23" xfId="99" applyNumberFormat="1" applyFont="1" applyFill="1" applyBorder="1" applyAlignment="1" applyProtection="1">
      <alignment horizontal="center" vertical="center"/>
      <protection/>
    </xf>
    <xf numFmtId="3" fontId="2" fillId="0" borderId="21" xfId="99" applyNumberFormat="1" applyFont="1" applyFill="1" applyBorder="1" applyAlignment="1" applyProtection="1">
      <alignment horizontal="center" vertical="center"/>
      <protection/>
    </xf>
    <xf numFmtId="9" fontId="5" fillId="0" borderId="27" xfId="99" applyNumberFormat="1" applyFont="1" applyFill="1" applyBorder="1" applyAlignment="1" applyProtection="1">
      <alignment horizontal="center" vertical="center"/>
      <protection/>
    </xf>
    <xf numFmtId="9" fontId="5" fillId="0" borderId="27" xfId="99" applyNumberFormat="1" applyFont="1" applyFill="1" applyBorder="1" applyAlignment="1" applyProtection="1">
      <alignment horizontal="center"/>
      <protection/>
    </xf>
    <xf numFmtId="9" fontId="5" fillId="0" borderId="30" xfId="99" applyNumberFormat="1" applyFont="1" applyFill="1" applyBorder="1" applyAlignment="1" applyProtection="1">
      <alignment horizontal="center"/>
      <protection/>
    </xf>
    <xf numFmtId="9" fontId="44" fillId="57" borderId="41" xfId="0" applyNumberFormat="1" applyFont="1" applyFill="1" applyBorder="1" applyAlignment="1">
      <alignment horizontal="center"/>
    </xf>
    <xf numFmtId="9" fontId="44" fillId="0" borderId="27" xfId="99" applyNumberFormat="1" applyFont="1" applyFill="1" applyBorder="1" applyAlignment="1" applyProtection="1">
      <alignment horizontal="center" vertical="center"/>
      <protection/>
    </xf>
    <xf numFmtId="9" fontId="44" fillId="57" borderId="44" xfId="99" applyNumberFormat="1" applyFont="1" applyFill="1" applyBorder="1" applyAlignment="1" applyProtection="1">
      <alignment horizontal="center" vertical="center"/>
      <protection/>
    </xf>
    <xf numFmtId="9" fontId="44" fillId="57" borderId="45" xfId="99" applyNumberFormat="1" applyFont="1" applyFill="1" applyBorder="1" applyAlignment="1" applyProtection="1">
      <alignment horizontal="center" vertical="center"/>
      <protection/>
    </xf>
    <xf numFmtId="9" fontId="5" fillId="0" borderId="41" xfId="99" applyNumberFormat="1" applyFont="1" applyFill="1" applyBorder="1" applyAlignment="1" applyProtection="1">
      <alignment horizontal="center" vertical="center"/>
      <protection/>
    </xf>
    <xf numFmtId="9" fontId="5" fillId="0" borderId="44" xfId="99" applyNumberFormat="1" applyFont="1" applyFill="1" applyBorder="1" applyAlignment="1" applyProtection="1">
      <alignment horizontal="center" vertical="center"/>
      <protection/>
    </xf>
    <xf numFmtId="164" fontId="5" fillId="0" borderId="46" xfId="104" applyNumberFormat="1" applyFont="1" applyBorder="1" applyAlignment="1">
      <alignment horizontal="center"/>
    </xf>
    <xf numFmtId="164" fontId="5" fillId="0" borderId="47" xfId="104" applyNumberFormat="1" applyFont="1" applyBorder="1" applyAlignment="1">
      <alignment horizontal="center"/>
    </xf>
    <xf numFmtId="164" fontId="44" fillId="57" borderId="48" xfId="104" applyNumberFormat="1" applyFont="1" applyFill="1" applyBorder="1" applyAlignment="1">
      <alignment horizontal="center"/>
    </xf>
    <xf numFmtId="164" fontId="44" fillId="57" borderId="49" xfId="104" applyNumberFormat="1" applyFont="1" applyFill="1" applyBorder="1" applyAlignment="1">
      <alignment horizontal="center"/>
    </xf>
    <xf numFmtId="164" fontId="44" fillId="57" borderId="50" xfId="104" applyNumberFormat="1" applyFont="1" applyFill="1" applyBorder="1" applyAlignment="1">
      <alignment horizontal="center"/>
    </xf>
    <xf numFmtId="164" fontId="5" fillId="0" borderId="48" xfId="104" applyNumberFormat="1" applyFont="1" applyFill="1" applyBorder="1" applyAlignment="1">
      <alignment horizontal="center"/>
    </xf>
    <xf numFmtId="164" fontId="5" fillId="0" borderId="46" xfId="104" applyNumberFormat="1" applyFont="1" applyFill="1" applyBorder="1" applyAlignment="1">
      <alignment horizontal="center"/>
    </xf>
    <xf numFmtId="164" fontId="5" fillId="0" borderId="49" xfId="104" applyNumberFormat="1" applyFont="1" applyFill="1" applyBorder="1" applyAlignment="1">
      <alignment horizontal="center"/>
    </xf>
    <xf numFmtId="3" fontId="2" fillId="0" borderId="51" xfId="99" applyNumberFormat="1" applyFont="1" applyFill="1" applyBorder="1" applyAlignment="1" applyProtection="1">
      <alignment horizontal="center" vertical="center"/>
      <protection/>
    </xf>
    <xf numFmtId="168" fontId="5" fillId="0" borderId="40" xfId="104" applyNumberFormat="1" applyFont="1" applyFill="1" applyBorder="1" applyAlignment="1" applyProtection="1">
      <alignment horizontal="center" vertical="center"/>
      <protection/>
    </xf>
    <xf numFmtId="3" fontId="5" fillId="0" borderId="52" xfId="99" applyNumberFormat="1" applyFont="1" applyFill="1" applyBorder="1" applyAlignment="1" applyProtection="1">
      <alignment horizontal="center" vertical="center"/>
      <protection/>
    </xf>
    <xf numFmtId="9" fontId="5" fillId="0" borderId="40" xfId="104" applyFont="1" applyFill="1" applyBorder="1" applyAlignment="1">
      <alignment horizontal="center"/>
    </xf>
    <xf numFmtId="3" fontId="44" fillId="60" borderId="53" xfId="99" applyNumberFormat="1" applyFont="1" applyFill="1" applyBorder="1" applyAlignment="1" applyProtection="1">
      <alignment horizontal="center" vertical="center"/>
      <protection/>
    </xf>
    <xf numFmtId="9" fontId="44" fillId="60" borderId="53" xfId="104" applyFont="1" applyFill="1" applyBorder="1" applyAlignment="1">
      <alignment horizontal="center"/>
    </xf>
    <xf numFmtId="3" fontId="44" fillId="60" borderId="39" xfId="104" applyNumberFormat="1" applyFont="1" applyFill="1" applyBorder="1" applyAlignment="1">
      <alignment horizontal="center"/>
    </xf>
    <xf numFmtId="9" fontId="44" fillId="60" borderId="45" xfId="99" applyNumberFormat="1" applyFont="1" applyFill="1" applyBorder="1" applyAlignment="1" applyProtection="1">
      <alignment horizontal="center" vertical="center"/>
      <protection/>
    </xf>
    <xf numFmtId="164" fontId="44" fillId="60" borderId="50" xfId="104" applyNumberFormat="1" applyFont="1" applyFill="1" applyBorder="1" applyAlignment="1">
      <alignment horizontal="center"/>
    </xf>
    <xf numFmtId="168" fontId="44" fillId="60" borderId="38" xfId="104" applyNumberFormat="1" applyFont="1" applyFill="1" applyBorder="1" applyAlignment="1" applyProtection="1">
      <alignment horizontal="center" vertical="center"/>
      <protection/>
    </xf>
    <xf numFmtId="168" fontId="44" fillId="60" borderId="44" xfId="104" applyNumberFormat="1" applyFont="1" applyFill="1" applyBorder="1" applyAlignment="1" applyProtection="1">
      <alignment horizontal="center" vertical="center"/>
      <protection/>
    </xf>
    <xf numFmtId="9" fontId="44" fillId="60" borderId="38" xfId="104" applyFont="1" applyFill="1" applyBorder="1" applyAlignment="1">
      <alignment horizontal="center"/>
    </xf>
    <xf numFmtId="173" fontId="44" fillId="60" borderId="39" xfId="104" applyNumberFormat="1" applyFont="1" applyFill="1" applyBorder="1" applyAlignment="1" applyProtection="1">
      <alignment horizontal="center" vertical="center"/>
      <protection/>
    </xf>
    <xf numFmtId="3" fontId="4" fillId="0" borderId="0" xfId="0" applyNumberFormat="1" applyFont="1" applyBorder="1" applyAlignment="1">
      <alignment horizontal="center"/>
    </xf>
    <xf numFmtId="0" fontId="85" fillId="61" borderId="31" xfId="0" applyFont="1" applyFill="1" applyBorder="1" applyAlignment="1">
      <alignment horizontal="center"/>
    </xf>
    <xf numFmtId="9" fontId="84" fillId="0" borderId="0" xfId="104" applyFont="1" applyAlignment="1">
      <alignment/>
    </xf>
    <xf numFmtId="9" fontId="85" fillId="0" borderId="0" xfId="104" applyNumberFormat="1" applyFont="1" applyAlignment="1">
      <alignment/>
    </xf>
    <xf numFmtId="0" fontId="4" fillId="58" borderId="21" xfId="0" applyFont="1" applyFill="1" applyBorder="1" applyAlignment="1">
      <alignment/>
    </xf>
    <xf numFmtId="0" fontId="2" fillId="57" borderId="54" xfId="0" applyFont="1" applyFill="1" applyBorder="1" applyAlignment="1">
      <alignment/>
    </xf>
    <xf numFmtId="0" fontId="4" fillId="58" borderId="55" xfId="0" applyFont="1" applyFill="1" applyBorder="1" applyAlignment="1">
      <alignment/>
    </xf>
    <xf numFmtId="0" fontId="2" fillId="59" borderId="25" xfId="0" applyFont="1" applyFill="1" applyBorder="1" applyAlignment="1">
      <alignment/>
    </xf>
    <xf numFmtId="0" fontId="4" fillId="58" borderId="56" xfId="0" applyFont="1" applyFill="1" applyBorder="1" applyAlignment="1">
      <alignment/>
    </xf>
    <xf numFmtId="0" fontId="2" fillId="59" borderId="57" xfId="0" applyFont="1" applyFill="1" applyBorder="1" applyAlignment="1">
      <alignment/>
    </xf>
    <xf numFmtId="0" fontId="2" fillId="62" borderId="23" xfId="0" applyFont="1" applyFill="1" applyBorder="1" applyAlignment="1">
      <alignment/>
    </xf>
    <xf numFmtId="3" fontId="44" fillId="62" borderId="37" xfId="99" applyNumberFormat="1" applyFont="1" applyFill="1" applyBorder="1" applyAlignment="1" applyProtection="1">
      <alignment horizontal="center" vertical="center"/>
      <protection/>
    </xf>
    <xf numFmtId="9" fontId="44" fillId="62" borderId="51" xfId="104" applyFont="1" applyFill="1" applyBorder="1" applyAlignment="1">
      <alignment horizontal="center"/>
    </xf>
    <xf numFmtId="3" fontId="44" fillId="62" borderId="37" xfId="92" applyNumberFormat="1" applyFont="1" applyFill="1" applyBorder="1" applyAlignment="1">
      <alignment horizontal="center"/>
    </xf>
    <xf numFmtId="9" fontId="44" fillId="62" borderId="41" xfId="104" applyFont="1" applyFill="1" applyBorder="1" applyAlignment="1">
      <alignment horizontal="center"/>
    </xf>
    <xf numFmtId="164" fontId="44" fillId="62" borderId="48" xfId="104" applyNumberFormat="1" applyFont="1" applyFill="1" applyBorder="1" applyAlignment="1">
      <alignment horizontal="center"/>
    </xf>
    <xf numFmtId="0" fontId="2" fillId="62" borderId="58" xfId="0" applyFont="1" applyFill="1" applyBorder="1" applyAlignment="1">
      <alignment/>
    </xf>
    <xf numFmtId="3" fontId="44" fillId="62" borderId="59" xfId="99" applyNumberFormat="1" applyFont="1" applyFill="1" applyBorder="1" applyAlignment="1" applyProtection="1">
      <alignment horizontal="center" vertical="center"/>
      <protection/>
    </xf>
    <xf numFmtId="9" fontId="44" fillId="62" borderId="29" xfId="104" applyFont="1" applyFill="1" applyBorder="1" applyAlignment="1">
      <alignment horizontal="center"/>
    </xf>
    <xf numFmtId="3" fontId="44" fillId="62" borderId="59" xfId="104" applyNumberFormat="1" applyFont="1" applyFill="1" applyBorder="1" applyAlignment="1">
      <alignment horizontal="center"/>
    </xf>
    <xf numFmtId="9" fontId="44" fillId="62" borderId="28" xfId="99" applyNumberFormat="1" applyFont="1" applyFill="1" applyBorder="1" applyAlignment="1" applyProtection="1">
      <alignment horizontal="center" vertical="center"/>
      <protection/>
    </xf>
    <xf numFmtId="164" fontId="44" fillId="62" borderId="60" xfId="104" applyNumberFormat="1" applyFont="1" applyFill="1" applyBorder="1" applyAlignment="1">
      <alignment horizontal="center"/>
    </xf>
    <xf numFmtId="0" fontId="2" fillId="62" borderId="25" xfId="0" applyFont="1" applyFill="1" applyBorder="1" applyAlignment="1">
      <alignment/>
    </xf>
    <xf numFmtId="3" fontId="44" fillId="62" borderId="39" xfId="99" applyNumberFormat="1" applyFont="1" applyFill="1" applyBorder="1" applyAlignment="1" applyProtection="1">
      <alignment horizontal="center" vertical="center"/>
      <protection/>
    </xf>
    <xf numFmtId="9" fontId="44" fillId="62" borderId="43" xfId="104" applyFont="1" applyFill="1" applyBorder="1" applyAlignment="1">
      <alignment horizontal="center"/>
    </xf>
    <xf numFmtId="3" fontId="44" fillId="62" borderId="39" xfId="104" applyNumberFormat="1" applyFont="1" applyFill="1" applyBorder="1" applyAlignment="1">
      <alignment horizontal="center"/>
    </xf>
    <xf numFmtId="9" fontId="44" fillId="62" borderId="45" xfId="99" applyNumberFormat="1" applyFont="1" applyFill="1" applyBorder="1" applyAlignment="1" applyProtection="1">
      <alignment horizontal="center" vertical="center"/>
      <protection/>
    </xf>
    <xf numFmtId="3" fontId="5" fillId="0" borderId="36" xfId="99" applyNumberFormat="1" applyFont="1" applyBorder="1" applyAlignment="1" applyProtection="1">
      <alignment horizontal="center"/>
      <protection/>
    </xf>
    <xf numFmtId="3" fontId="86" fillId="58" borderId="26" xfId="0" applyNumberFormat="1" applyFont="1" applyFill="1" applyBorder="1" applyAlignment="1">
      <alignment horizontal="center"/>
    </xf>
    <xf numFmtId="1" fontId="79" fillId="59" borderId="34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85" fillId="59" borderId="31" xfId="0" applyFont="1" applyFill="1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 shrinkToFit="1"/>
    </xf>
    <xf numFmtId="0" fontId="2" fillId="0" borderId="61" xfId="0" applyFont="1" applyBorder="1" applyAlignment="1">
      <alignment horizontal="center" vertical="center" wrapText="1" shrinkToFit="1"/>
    </xf>
    <xf numFmtId="0" fontId="0" fillId="0" borderId="59" xfId="0" applyBorder="1" applyAlignment="1">
      <alignment/>
    </xf>
    <xf numFmtId="3" fontId="0" fillId="0" borderId="28" xfId="0" applyNumberFormat="1" applyBorder="1" applyAlignment="1">
      <alignment horizontal="center"/>
    </xf>
    <xf numFmtId="9" fontId="4" fillId="0" borderId="62" xfId="104" applyFont="1" applyBorder="1" applyAlignment="1">
      <alignment horizontal="center"/>
    </xf>
    <xf numFmtId="173" fontId="2" fillId="0" borderId="62" xfId="104" applyNumberFormat="1" applyFont="1" applyBorder="1" applyAlignment="1">
      <alignment horizontal="center"/>
    </xf>
    <xf numFmtId="0" fontId="0" fillId="0" borderId="35" xfId="0" applyBorder="1" applyAlignment="1">
      <alignment/>
    </xf>
    <xf numFmtId="3" fontId="0" fillId="0" borderId="27" xfId="0" applyNumberFormat="1" applyBorder="1" applyAlignment="1">
      <alignment horizontal="center"/>
    </xf>
    <xf numFmtId="9" fontId="4" fillId="0" borderId="61" xfId="104" applyFont="1" applyBorder="1" applyAlignment="1">
      <alignment horizontal="center"/>
    </xf>
    <xf numFmtId="173" fontId="2" fillId="0" borderId="61" xfId="104" applyNumberFormat="1" applyFont="1" applyBorder="1" applyAlignment="1">
      <alignment horizontal="center"/>
    </xf>
    <xf numFmtId="1" fontId="0" fillId="0" borderId="27" xfId="0" applyNumberFormat="1" applyBorder="1" applyAlignment="1">
      <alignment horizontal="center"/>
    </xf>
    <xf numFmtId="0" fontId="2" fillId="59" borderId="36" xfId="0" applyFont="1" applyFill="1" applyBorder="1" applyAlignment="1">
      <alignment/>
    </xf>
    <xf numFmtId="3" fontId="2" fillId="59" borderId="30" xfId="0" applyNumberFormat="1" applyFont="1" applyFill="1" applyBorder="1" applyAlignment="1">
      <alignment horizontal="center"/>
    </xf>
    <xf numFmtId="9" fontId="2" fillId="59" borderId="63" xfId="104" applyFont="1" applyFill="1" applyBorder="1" applyAlignment="1">
      <alignment horizontal="center"/>
    </xf>
    <xf numFmtId="173" fontId="2" fillId="59" borderId="63" xfId="104" applyNumberFormat="1" applyFont="1" applyFill="1" applyBorder="1" applyAlignment="1">
      <alignment horizontal="center"/>
    </xf>
    <xf numFmtId="0" fontId="43" fillId="0" borderId="0" xfId="98" applyFont="1" applyAlignment="1" quotePrefix="1">
      <alignment horizontal="center"/>
      <protection/>
    </xf>
    <xf numFmtId="0" fontId="43" fillId="0" borderId="0" xfId="98" applyFont="1" applyAlignment="1">
      <alignment horizontal="center"/>
      <protection/>
    </xf>
    <xf numFmtId="0" fontId="4" fillId="0" borderId="0" xfId="98" applyFont="1" applyBorder="1" applyAlignment="1">
      <alignment horizontal="center"/>
      <protection/>
    </xf>
    <xf numFmtId="2" fontId="4" fillId="0" borderId="0" xfId="0" applyNumberFormat="1" applyFont="1" applyAlignment="1">
      <alignment horizontal="center" vertical="center" wrapText="1" shrinkToFit="1"/>
    </xf>
    <xf numFmtId="0" fontId="2" fillId="0" borderId="28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164" fontId="44" fillId="62" borderId="50" xfId="104" applyNumberFormat="1" applyFont="1" applyFill="1" applyBorder="1" applyAlignment="1">
      <alignment horizontal="center"/>
    </xf>
  </cellXfs>
  <cellStyles count="128">
    <cellStyle name="Normal" xfId="0"/>
    <cellStyle name="20 % - Accent1" xfId="15"/>
    <cellStyle name="20 % - Accent1 2" xfId="16"/>
    <cellStyle name="20 % - Accent2" xfId="17"/>
    <cellStyle name="20 % - Accent2 2" xfId="18"/>
    <cellStyle name="20 % - Accent3" xfId="19"/>
    <cellStyle name="20 % - Accent3 2" xfId="20"/>
    <cellStyle name="20 % - Accent4" xfId="21"/>
    <cellStyle name="20 % - Accent4 2" xfId="22"/>
    <cellStyle name="20 % - Accent5" xfId="23"/>
    <cellStyle name="20 % - Accent5 2" xfId="24"/>
    <cellStyle name="20 % - Accent6" xfId="25"/>
    <cellStyle name="20 % - Accent6 2" xfId="26"/>
    <cellStyle name="40 % - Accent1" xfId="27"/>
    <cellStyle name="40 % - Accent1 2" xfId="28"/>
    <cellStyle name="40 % - Accent2" xfId="29"/>
    <cellStyle name="40 % - Accent2 2" xfId="30"/>
    <cellStyle name="40 % - Accent3" xfId="31"/>
    <cellStyle name="40 % - Accent3 2" xfId="32"/>
    <cellStyle name="40 % - Accent4" xfId="33"/>
    <cellStyle name="40 % - Accent4 2" xfId="34"/>
    <cellStyle name="40 % - Accent5" xfId="35"/>
    <cellStyle name="40 % - Accent5 2" xfId="36"/>
    <cellStyle name="40 % - Accent6" xfId="37"/>
    <cellStyle name="40 % - Accent6 2" xfId="38"/>
    <cellStyle name="60 % - Accent1" xfId="39"/>
    <cellStyle name="60 % - Accent1 2" xfId="40"/>
    <cellStyle name="60 % - Accent2" xfId="41"/>
    <cellStyle name="60 % - Accent2 2" xfId="42"/>
    <cellStyle name="60 % - Accent3" xfId="43"/>
    <cellStyle name="60 % - Accent3 2" xfId="44"/>
    <cellStyle name="60 % - Accent4" xfId="45"/>
    <cellStyle name="60 % - Accent4 2" xfId="46"/>
    <cellStyle name="60 % - Accent5" xfId="47"/>
    <cellStyle name="60 % - Accent5 2" xfId="48"/>
    <cellStyle name="60 % - Accent6" xfId="49"/>
    <cellStyle name="60 % - Accent6 2" xfId="50"/>
    <cellStyle name="Accent" xfId="51"/>
    <cellStyle name="Accent 1" xfId="52"/>
    <cellStyle name="Accent 2" xfId="53"/>
    <cellStyle name="Accent 3" xfId="54"/>
    <cellStyle name="Accent1" xfId="55"/>
    <cellStyle name="Accent1 2" xfId="56"/>
    <cellStyle name="Accent2" xfId="57"/>
    <cellStyle name="Accent2 2" xfId="58"/>
    <cellStyle name="Accent3" xfId="59"/>
    <cellStyle name="Accent3 2" xfId="60"/>
    <cellStyle name="Accent4" xfId="61"/>
    <cellStyle name="Accent4 2" xfId="62"/>
    <cellStyle name="Accent5" xfId="63"/>
    <cellStyle name="Accent5 2" xfId="64"/>
    <cellStyle name="Accent6" xfId="65"/>
    <cellStyle name="Accent6 2" xfId="66"/>
    <cellStyle name="Avertissement" xfId="67"/>
    <cellStyle name="Avertissement 2" xfId="68"/>
    <cellStyle name="Bad" xfId="69"/>
    <cellStyle name="Calcul" xfId="70"/>
    <cellStyle name="Calcul 2" xfId="71"/>
    <cellStyle name="Catégorie de la table dynamique" xfId="72"/>
    <cellStyle name="Cellule liée" xfId="73"/>
    <cellStyle name="Cellule liée 2" xfId="74"/>
    <cellStyle name="Commentaire" xfId="75"/>
    <cellStyle name="Entrée" xfId="76"/>
    <cellStyle name="Entrée 2" xfId="77"/>
    <cellStyle name="Error" xfId="78"/>
    <cellStyle name="Euro" xfId="79"/>
    <cellStyle name="Excel Built-in Explanatory Text" xfId="80"/>
    <cellStyle name="Footnote" xfId="81"/>
    <cellStyle name="Good" xfId="82"/>
    <cellStyle name="Heading" xfId="83"/>
    <cellStyle name="Heading 1" xfId="84"/>
    <cellStyle name="Heading 2" xfId="85"/>
    <cellStyle name="Insatisfaisant" xfId="86"/>
    <cellStyle name="Insatisfaisant 2" xfId="87"/>
    <cellStyle name="Hyperlink" xfId="88"/>
    <cellStyle name="Followed Hyperlink" xfId="89"/>
    <cellStyle name="Comma" xfId="90"/>
    <cellStyle name="Comma [0]" xfId="91"/>
    <cellStyle name="Currency" xfId="92"/>
    <cellStyle name="Currency [0]" xfId="93"/>
    <cellStyle name="Neutral" xfId="94"/>
    <cellStyle name="Neutre" xfId="95"/>
    <cellStyle name="Neutre 2" xfId="96"/>
    <cellStyle name="Normal 14" xfId="97"/>
    <cellStyle name="Normal 2" xfId="98"/>
    <cellStyle name="Normal_11" xfId="99"/>
    <cellStyle name="Note" xfId="100"/>
    <cellStyle name="Note 1" xfId="101"/>
    <cellStyle name="Note 2" xfId="102"/>
    <cellStyle name="Pilote de données - Valeur" xfId="103"/>
    <cellStyle name="Percent" xfId="104"/>
    <cellStyle name="Résultat de la table dynamique" xfId="105"/>
    <cellStyle name="SAA_année" xfId="106"/>
    <cellStyle name="SAA-Série-Cat" xfId="107"/>
    <cellStyle name="SAA-Série-Espèce" xfId="108"/>
    <cellStyle name="SAA-Série-Maj" xfId="109"/>
    <cellStyle name="SAA-Série-Produit" xfId="110"/>
    <cellStyle name="SAA-Série-Titre" xfId="111"/>
    <cellStyle name="Satisfaisant" xfId="112"/>
    <cellStyle name="Satisfaisant 2" xfId="113"/>
    <cellStyle name="Sortie" xfId="114"/>
    <cellStyle name="Sortie 2" xfId="115"/>
    <cellStyle name="Status" xfId="116"/>
    <cellStyle name="Table du pilote - Catégorie" xfId="117"/>
    <cellStyle name="Table du pilote - Résultat" xfId="118"/>
    <cellStyle name="Table du pilote - Titre" xfId="119"/>
    <cellStyle name="Table du pilote - Valeur" xfId="120"/>
    <cellStyle name="Text" xfId="121"/>
    <cellStyle name="Texte explicatif" xfId="122"/>
    <cellStyle name="Texte explicatif 2" xfId="123"/>
    <cellStyle name="Titre" xfId="124"/>
    <cellStyle name="Titre 1" xfId="125"/>
    <cellStyle name="Titre 2" xfId="126"/>
    <cellStyle name="Titre 3" xfId="127"/>
    <cellStyle name="Titre 1" xfId="128"/>
    <cellStyle name="Titre 1 2" xfId="129"/>
    <cellStyle name="Titre 2" xfId="130"/>
    <cellStyle name="Titre 2 2" xfId="131"/>
    <cellStyle name="Titre 3" xfId="132"/>
    <cellStyle name="Titre 3 2" xfId="133"/>
    <cellStyle name="Titre 4" xfId="134"/>
    <cellStyle name="Titre 4 2" xfId="135"/>
    <cellStyle name="Total" xfId="136"/>
    <cellStyle name="Total 2" xfId="137"/>
    <cellStyle name="Valeur de la table dynamique" xfId="138"/>
    <cellStyle name="Vérification" xfId="139"/>
    <cellStyle name="Vérification 2" xfId="140"/>
    <cellStyle name="Warning" xfId="1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pieChart>
        <c:varyColors val="1"/>
        <c:ser>
          <c:idx val="0"/>
          <c:order val="0"/>
          <c:spPr>
            <a:solidFill>
              <a:srgbClr val="5B9BD5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val>
            <c:numLit>
              <c:ptCount val="1"/>
              <c:pt idx="0">
                <c:v>0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Répartition de la valeur de production agricole 2022 
</a:t>
            </a:r>
            <a:r>
              <a:rPr lang="en-US" cap="none" sz="960" b="1" i="0" u="none" baseline="0">
                <a:solidFill>
                  <a:srgbClr val="000000"/>
                </a:solidFill>
              </a:rPr>
              <a:t>en Nouvelle-Aquitaine (hors subventions)</a:t>
            </a:r>
          </a:p>
        </c:rich>
      </c:tx>
      <c:layout>
        <c:manualLayout>
          <c:xMode val="factor"/>
          <c:yMode val="factor"/>
          <c:x val="0.00675"/>
          <c:y val="-0.027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3775"/>
          <c:y val="0.28525"/>
          <c:w val="0.2675"/>
          <c:h val="0.321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00FF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9933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0006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80808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C99FF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9CCFF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'[2]publication_camembert'!$H$8:$H$16</c:f>
              <c:strCache>
                <c:ptCount val="9"/>
                <c:pt idx="0">
                  <c:v>Céréales, oléoprotéagineux</c:v>
                </c:pt>
                <c:pt idx="1">
                  <c:v>Viticulture</c:v>
                </c:pt>
                <c:pt idx="2">
                  <c:v>Maraîchage, horticulture, fruits et pommes de terre</c:v>
                </c:pt>
                <c:pt idx="3">
                  <c:v>Lait et produits laitiers</c:v>
                </c:pt>
                <c:pt idx="4">
                  <c:v>Viande bovine </c:v>
                </c:pt>
                <c:pt idx="5">
                  <c:v>Produits avicoles, viande ovine, porcine et caprine</c:v>
                </c:pt>
                <c:pt idx="6">
                  <c:v>Fourrages</c:v>
                </c:pt>
                <c:pt idx="7">
                  <c:v>Services</c:v>
                </c:pt>
                <c:pt idx="8">
                  <c:v>Autres produits</c:v>
                </c:pt>
              </c:strCache>
            </c:strRef>
          </c:cat>
          <c:val>
            <c:numRef>
              <c:f>'[2]publication_camembert'!$I$8:$I$16</c:f>
              <c:numCache>
                <c:ptCount val="9"/>
                <c:pt idx="0">
                  <c:v>2352.4300000000003</c:v>
                </c:pt>
                <c:pt idx="1">
                  <c:v>3384.62</c:v>
                </c:pt>
                <c:pt idx="2">
                  <c:v>1409.4</c:v>
                </c:pt>
                <c:pt idx="3">
                  <c:v>748.51</c:v>
                </c:pt>
                <c:pt idx="4">
                  <c:v>1205.4</c:v>
                </c:pt>
                <c:pt idx="5">
                  <c:v>1089.53</c:v>
                </c:pt>
                <c:pt idx="6">
                  <c:v>843.16</c:v>
                </c:pt>
                <c:pt idx="7">
                  <c:v>830.02</c:v>
                </c:pt>
                <c:pt idx="8">
                  <c:v>132.12999999999977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La valeur de production agricole 2022 (hors subventions )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 la plus élevée depuis 2015 </a:t>
            </a:r>
          </a:p>
        </c:rich>
      </c:tx>
      <c:layout>
        <c:manualLayout>
          <c:xMode val="factor"/>
          <c:yMode val="factor"/>
          <c:x val="-0.003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625"/>
          <c:y val="0.08525"/>
          <c:w val="0.834"/>
          <c:h val="0.59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'[2]publication_historepartition'!$A$5</c:f>
              <c:strCache>
                <c:ptCount val="1"/>
                <c:pt idx="0">
                  <c:v>Céréales, oléoprotéagineux</c:v>
                </c:pt>
              </c:strCache>
            </c:strRef>
          </c:tx>
          <c:spPr>
            <a:solidFill>
              <a:srgbClr val="92D05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'[2]publication_historepartition'!$B$5:$I$5</c:f>
              <c:numCache>
                <c:ptCount val="8"/>
                <c:pt idx="0">
                  <c:v>1821.4</c:v>
                </c:pt>
                <c:pt idx="1">
                  <c:v>1475.8899999999999</c:v>
                </c:pt>
                <c:pt idx="2">
                  <c:v>1608.53</c:v>
                </c:pt>
                <c:pt idx="3">
                  <c:v>1626.6452018089885</c:v>
                </c:pt>
                <c:pt idx="4">
                  <c:v>1708.7925898537453</c:v>
                </c:pt>
                <c:pt idx="5">
                  <c:v>1591.7394909520017</c:v>
                </c:pt>
                <c:pt idx="6">
                  <c:v>2484.2558467410427</c:v>
                </c:pt>
                <c:pt idx="7">
                  <c:v>2352.429139002645</c:v>
                </c:pt>
              </c:numCache>
            </c:numRef>
          </c:val>
        </c:ser>
        <c:ser>
          <c:idx val="1"/>
          <c:order val="1"/>
          <c:tx>
            <c:strRef>
              <c:f>'[2]publication_historepartition'!$A$6</c:f>
              <c:strCache>
                <c:ptCount val="1"/>
                <c:pt idx="0">
                  <c:v>Viticulture</c:v>
                </c:pt>
              </c:strCache>
            </c:strRef>
          </c:tx>
          <c:spPr>
            <a:solidFill>
              <a:srgbClr val="2E75B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'[2]publication_historepartition'!$B$6:$I$6</c:f>
              <c:numCache>
                <c:ptCount val="8"/>
                <c:pt idx="0">
                  <c:v>3590.3199999999997</c:v>
                </c:pt>
                <c:pt idx="1">
                  <c:v>3736.63</c:v>
                </c:pt>
                <c:pt idx="2">
                  <c:v>2697.87</c:v>
                </c:pt>
                <c:pt idx="3">
                  <c:v>3959.395191726131</c:v>
                </c:pt>
                <c:pt idx="4">
                  <c:v>3323.3399495439603</c:v>
                </c:pt>
                <c:pt idx="5">
                  <c:v>3426.2201085147</c:v>
                </c:pt>
                <c:pt idx="6">
                  <c:v>3025.81179923687</c:v>
                </c:pt>
                <c:pt idx="7">
                  <c:v>3384.62181038913</c:v>
                </c:pt>
              </c:numCache>
            </c:numRef>
          </c:val>
        </c:ser>
        <c:ser>
          <c:idx val="2"/>
          <c:order val="2"/>
          <c:tx>
            <c:strRef>
              <c:f>'[2]publication_historepartition'!$A$7</c:f>
              <c:strCache>
                <c:ptCount val="1"/>
                <c:pt idx="0">
                  <c:v>Maraîchage, horticulture, fruits et pommes de terre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'[2]publication_historepartition'!$B$7:$I$7</c:f>
              <c:numCache>
                <c:ptCount val="8"/>
                <c:pt idx="0">
                  <c:v>1340.1</c:v>
                </c:pt>
                <c:pt idx="1">
                  <c:v>1471.83</c:v>
                </c:pt>
                <c:pt idx="2">
                  <c:v>1425.9299999999998</c:v>
                </c:pt>
                <c:pt idx="3">
                  <c:v>1469.8834509286312</c:v>
                </c:pt>
                <c:pt idx="4">
                  <c:v>1543.1995133332168</c:v>
                </c:pt>
                <c:pt idx="5">
                  <c:v>1417.4705494988038</c:v>
                </c:pt>
                <c:pt idx="6">
                  <c:v>1449.5121087853524</c:v>
                </c:pt>
                <c:pt idx="7">
                  <c:v>1409.3946688621588</c:v>
                </c:pt>
              </c:numCache>
            </c:numRef>
          </c:val>
        </c:ser>
        <c:ser>
          <c:idx val="3"/>
          <c:order val="3"/>
          <c:tx>
            <c:strRef>
              <c:f>'[2]publication_historepartition'!$A$8</c:f>
              <c:strCache>
                <c:ptCount val="1"/>
                <c:pt idx="0">
                  <c:v>Lait et produits laitiers</c:v>
                </c:pt>
              </c:strCache>
            </c:strRef>
          </c:tx>
          <c:spPr>
            <a:solidFill>
              <a:srgbClr val="843C0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'[2]publication_historepartition'!$B$8:$I$8</c:f>
              <c:numCache>
                <c:ptCount val="8"/>
                <c:pt idx="0">
                  <c:v>694.44</c:v>
                </c:pt>
                <c:pt idx="1">
                  <c:v>652.64</c:v>
                </c:pt>
                <c:pt idx="2">
                  <c:v>686.51</c:v>
                </c:pt>
                <c:pt idx="3">
                  <c:v>668.814920029998</c:v>
                </c:pt>
                <c:pt idx="4">
                  <c:v>668.068576810828</c:v>
                </c:pt>
                <c:pt idx="5">
                  <c:v>664.90083172356</c:v>
                </c:pt>
                <c:pt idx="6">
                  <c:v>680.839509527766</c:v>
                </c:pt>
                <c:pt idx="7">
                  <c:v>748.509805464808</c:v>
                </c:pt>
              </c:numCache>
            </c:numRef>
          </c:val>
        </c:ser>
        <c:ser>
          <c:idx val="4"/>
          <c:order val="4"/>
          <c:tx>
            <c:strRef>
              <c:f>'[2]publication_historepartition'!$A$9</c:f>
              <c:strCache>
                <c:ptCount val="1"/>
                <c:pt idx="0">
                  <c:v>Viande bovine </c:v>
                </c:pt>
              </c:strCache>
            </c:strRef>
          </c:tx>
          <c:spPr>
            <a:solidFill>
              <a:srgbClr val="CD3B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'[2]publication_historepartition'!$B$9:$I$9</c:f>
              <c:numCache>
                <c:ptCount val="8"/>
                <c:pt idx="0">
                  <c:v>1141.02</c:v>
                </c:pt>
                <c:pt idx="1">
                  <c:v>1130.69</c:v>
                </c:pt>
                <c:pt idx="2">
                  <c:v>1112.52</c:v>
                </c:pt>
                <c:pt idx="3">
                  <c:v>1105.823406539999</c:v>
                </c:pt>
                <c:pt idx="4">
                  <c:v>1066.977006257482</c:v>
                </c:pt>
                <c:pt idx="5">
                  <c:v>1069.01032701547</c:v>
                </c:pt>
                <c:pt idx="6">
                  <c:v>1103.1508466088098</c:v>
                </c:pt>
                <c:pt idx="7">
                  <c:v>1205.401043566369</c:v>
                </c:pt>
              </c:numCache>
            </c:numRef>
          </c:val>
        </c:ser>
        <c:ser>
          <c:idx val="5"/>
          <c:order val="5"/>
          <c:tx>
            <c:strRef>
              <c:f>'[2]publication_historepartition'!$A$10</c:f>
              <c:strCache>
                <c:ptCount val="1"/>
                <c:pt idx="0">
                  <c:v>Produits avicoles, viande ovine, porcine et caprine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'[2]publication_historepartition'!$B$10:$I$10</c:f>
              <c:numCache>
                <c:ptCount val="8"/>
                <c:pt idx="0">
                  <c:v>1059.73</c:v>
                </c:pt>
                <c:pt idx="1">
                  <c:v>979.0500000000001</c:v>
                </c:pt>
                <c:pt idx="2">
                  <c:v>924.6899999999999</c:v>
                </c:pt>
                <c:pt idx="3">
                  <c:v>1029.2310567599975</c:v>
                </c:pt>
                <c:pt idx="4">
                  <c:v>1069.4695234095366</c:v>
                </c:pt>
                <c:pt idx="5">
                  <c:v>998.1684190236211</c:v>
                </c:pt>
                <c:pt idx="6">
                  <c:v>954.7954661665303</c:v>
                </c:pt>
                <c:pt idx="7">
                  <c:v>1089.5317576825955</c:v>
                </c:pt>
              </c:numCache>
            </c:numRef>
          </c:val>
        </c:ser>
        <c:ser>
          <c:idx val="7"/>
          <c:order val="6"/>
          <c:tx>
            <c:strRef>
              <c:f>'[2]publication_historepartition'!$A$11</c:f>
              <c:strCache>
                <c:ptCount val="1"/>
                <c:pt idx="0">
                  <c:v>Fourrages</c:v>
                </c:pt>
              </c:strCache>
            </c:strRef>
          </c:tx>
          <c:spPr>
            <a:solidFill>
              <a:srgbClr val="54823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'[2]publication_historepartition'!$B$11:$I$11</c:f>
              <c:numCache>
                <c:ptCount val="8"/>
                <c:pt idx="0">
                  <c:v>801</c:v>
                </c:pt>
                <c:pt idx="1">
                  <c:v>808.97</c:v>
                </c:pt>
                <c:pt idx="2">
                  <c:v>764.11</c:v>
                </c:pt>
                <c:pt idx="3">
                  <c:v>767.28777696</c:v>
                </c:pt>
                <c:pt idx="4">
                  <c:v>799.447841975819</c:v>
                </c:pt>
                <c:pt idx="5">
                  <c:v>773.302851119051</c:v>
                </c:pt>
                <c:pt idx="6">
                  <c:v>634.041585292265</c:v>
                </c:pt>
                <c:pt idx="7">
                  <c:v>843.160713493763</c:v>
                </c:pt>
              </c:numCache>
            </c:numRef>
          </c:val>
        </c:ser>
        <c:ser>
          <c:idx val="8"/>
          <c:order val="7"/>
          <c:tx>
            <c:strRef>
              <c:f>'[2]publication_historepartition'!$A$12</c:f>
              <c:strCache>
                <c:ptCount val="1"/>
                <c:pt idx="0">
                  <c:v>Services</c:v>
                </c:pt>
              </c:strCache>
            </c:strRef>
          </c:tx>
          <c:spPr>
            <a:solidFill>
              <a:srgbClr val="7F7F7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'[2]publication_historepartition'!$B$12:$I$12</c:f>
              <c:numCache>
                <c:ptCount val="8"/>
                <c:pt idx="0">
                  <c:v>726.56</c:v>
                </c:pt>
                <c:pt idx="1">
                  <c:v>726.52</c:v>
                </c:pt>
                <c:pt idx="2">
                  <c:v>733.99</c:v>
                </c:pt>
                <c:pt idx="3">
                  <c:v>758.6983793</c:v>
                </c:pt>
                <c:pt idx="4">
                  <c:v>775.24446045725</c:v>
                </c:pt>
                <c:pt idx="5">
                  <c:v>789.997307365442</c:v>
                </c:pt>
                <c:pt idx="6">
                  <c:v>802.74635574795</c:v>
                </c:pt>
                <c:pt idx="7">
                  <c:v>830.022645932854</c:v>
                </c:pt>
              </c:numCache>
            </c:numRef>
          </c:val>
        </c:ser>
        <c:ser>
          <c:idx val="6"/>
          <c:order val="8"/>
          <c:tx>
            <c:strRef>
              <c:f>'[2]publication_historepartition'!$A$13</c:f>
              <c:strCache>
                <c:ptCount val="1"/>
                <c:pt idx="0">
                  <c:v>Autres produits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'[2]publication_historepartition'!$B$3:$I$3</c:f>
              <c:numCache>
                <c:ptCount val="8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  <c:pt idx="5">
                  <c:v>2020</c:v>
                </c:pt>
                <c:pt idx="6">
                  <c:v>2021</c:v>
                </c:pt>
                <c:pt idx="7">
                  <c:v>2022</c:v>
                </c:pt>
              </c:numCache>
            </c:numRef>
          </c:cat>
          <c:val>
            <c:numRef>
              <c:f>'[2]publication_historepartition'!$B$13:$I$13</c:f>
              <c:numCache>
                <c:ptCount val="8"/>
                <c:pt idx="0">
                  <c:v>133.45000000000073</c:v>
                </c:pt>
                <c:pt idx="1">
                  <c:v>125.3299999999997</c:v>
                </c:pt>
                <c:pt idx="2">
                  <c:v>118.73999999999921</c:v>
                </c:pt>
                <c:pt idx="3">
                  <c:v>127.29834076000441</c:v>
                </c:pt>
                <c:pt idx="4">
                  <c:v>121.7624818360623</c:v>
                </c:pt>
                <c:pt idx="5">
                  <c:v>132.93869135345165</c:v>
                </c:pt>
                <c:pt idx="6">
                  <c:v>122.50428695301491</c:v>
                </c:pt>
                <c:pt idx="7">
                  <c:v>132.1261220799778</c:v>
                </c:pt>
              </c:numCache>
            </c:numRef>
          </c:val>
        </c:ser>
        <c:overlap val="100"/>
        <c:axId val="51917195"/>
        <c:axId val="64601572"/>
      </c:barChart>
      <c:catAx>
        <c:axId val="519171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4601572"/>
        <c:crosses val="autoZero"/>
        <c:auto val="1"/>
        <c:lblOffset val="100"/>
        <c:tickLblSkip val="1"/>
        <c:noMultiLvlLbl val="0"/>
      </c:catAx>
      <c:valAx>
        <c:axId val="64601572"/>
        <c:scaling>
          <c:orientation val="minMax"/>
          <c:max val="1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million d'euros constants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9171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"/>
          <c:y val="0.67075"/>
          <c:w val="0.8935"/>
          <c:h val="0.28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51</xdr:row>
      <xdr:rowOff>0</xdr:rowOff>
    </xdr:from>
    <xdr:to>
      <xdr:col>5</xdr:col>
      <xdr:colOff>981075</xdr:colOff>
      <xdr:row>51</xdr:row>
      <xdr:rowOff>0</xdr:rowOff>
    </xdr:to>
    <xdr:graphicFrame>
      <xdr:nvGraphicFramePr>
        <xdr:cNvPr id="1" name="Graphique 2"/>
        <xdr:cNvGraphicFramePr/>
      </xdr:nvGraphicFramePr>
      <xdr:xfrm>
        <a:off x="3886200" y="9591675"/>
        <a:ext cx="41433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51</xdr:row>
      <xdr:rowOff>0</xdr:rowOff>
    </xdr:from>
    <xdr:to>
      <xdr:col>5</xdr:col>
      <xdr:colOff>981075</xdr:colOff>
      <xdr:row>51</xdr:row>
      <xdr:rowOff>0</xdr:rowOff>
    </xdr:to>
    <xdr:graphicFrame>
      <xdr:nvGraphicFramePr>
        <xdr:cNvPr id="2" name="Graphique 2"/>
        <xdr:cNvGraphicFramePr/>
      </xdr:nvGraphicFramePr>
      <xdr:xfrm>
        <a:off x="3886200" y="9591675"/>
        <a:ext cx="41433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19050</xdr:colOff>
      <xdr:row>0</xdr:row>
      <xdr:rowOff>95250</xdr:rowOff>
    </xdr:from>
    <xdr:to>
      <xdr:col>0</xdr:col>
      <xdr:colOff>1257300</xdr:colOff>
      <xdr:row>4</xdr:row>
      <xdr:rowOff>152400</xdr:rowOff>
    </xdr:to>
    <xdr:pic>
      <xdr:nvPicPr>
        <xdr:cNvPr id="3" name="Imag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95250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771525</xdr:colOff>
      <xdr:row>0</xdr:row>
      <xdr:rowOff>114300</xdr:rowOff>
    </xdr:from>
    <xdr:to>
      <xdr:col>0</xdr:col>
      <xdr:colOff>2000250</xdr:colOff>
      <xdr:row>4</xdr:row>
      <xdr:rowOff>171450</xdr:rowOff>
    </xdr:to>
    <xdr:pic>
      <xdr:nvPicPr>
        <xdr:cNvPr id="1" name="Image 3" descr="Ministère de l’Agriculture et de la Souveraineté alimentaire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" y="114300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</xdr:row>
      <xdr:rowOff>0</xdr:rowOff>
    </xdr:from>
    <xdr:to>
      <xdr:col>11</xdr:col>
      <xdr:colOff>514350</xdr:colOff>
      <xdr:row>24</xdr:row>
      <xdr:rowOff>180975</xdr:rowOff>
    </xdr:to>
    <xdr:graphicFrame>
      <xdr:nvGraphicFramePr>
        <xdr:cNvPr id="2" name="Graphique 1"/>
        <xdr:cNvGraphicFramePr/>
      </xdr:nvGraphicFramePr>
      <xdr:xfrm>
        <a:off x="6505575" y="1104900"/>
        <a:ext cx="43243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1238250</xdr:colOff>
      <xdr:row>4</xdr:row>
      <xdr:rowOff>171450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238250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752475</xdr:colOff>
      <xdr:row>0</xdr:row>
      <xdr:rowOff>19050</xdr:rowOff>
    </xdr:from>
    <xdr:to>
      <xdr:col>0</xdr:col>
      <xdr:colOff>1981200</xdr:colOff>
      <xdr:row>4</xdr:row>
      <xdr:rowOff>76200</xdr:rowOff>
    </xdr:to>
    <xdr:pic>
      <xdr:nvPicPr>
        <xdr:cNvPr id="1" name="Image 4" descr="Ministère de l’Agriculture et de la Souveraineté alimentaire.sv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19050"/>
          <a:ext cx="1228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762000</xdr:colOff>
      <xdr:row>6</xdr:row>
      <xdr:rowOff>0</xdr:rowOff>
    </xdr:from>
    <xdr:to>
      <xdr:col>17</xdr:col>
      <xdr:colOff>390525</xdr:colOff>
      <xdr:row>26</xdr:row>
      <xdr:rowOff>123825</xdr:rowOff>
    </xdr:to>
    <xdr:graphicFrame>
      <xdr:nvGraphicFramePr>
        <xdr:cNvPr id="2" name="Graphique 9"/>
        <xdr:cNvGraphicFramePr/>
      </xdr:nvGraphicFramePr>
      <xdr:xfrm>
        <a:off x="9886950" y="1085850"/>
        <a:ext cx="5724525" cy="3905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_comptes2022\comptes_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ublication_camembert"/>
      <sheetName val="publication_historepartition"/>
      <sheetName val=" production_camenbert"/>
      <sheetName val="production_historeparti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ructure essentiel"/>
      <sheetName val="publication_châpo"/>
      <sheetName val="publication_camembert"/>
      <sheetName val="publication_historepartition"/>
      <sheetName val="publication_valeurdept"/>
      <sheetName val="publication_tableau_2022"/>
      <sheetName val="W_valeurdept"/>
      <sheetName val="W_tableau"/>
      <sheetName val="NA_juillet2023"/>
      <sheetName val="comptes2022prov_NA_juillet2023"/>
      <sheetName val="comptes2021SD_NA_juillet2023"/>
      <sheetName val="comptes2020DEF_NA_juillet2023"/>
      <sheetName val="comptes2019SD_NA_juillet2022"/>
      <sheetName val="France_juillet2023"/>
      <sheetName val="France2022prov_juillet2023"/>
      <sheetName val="France2020prov_juillet2023"/>
      <sheetName val="comptes2018SD_NA_juillet2020"/>
      <sheetName val="comptes2017ajus_NA_juillet2020"/>
      <sheetName val="comptes2016ajus_NA_juillet2020"/>
      <sheetName val="France2019prov_juillet2020"/>
      <sheetName val="France2018SD_juillet2020"/>
      <sheetName val="France2017D_juillet2020"/>
      <sheetName val="France2016D_juillet2020"/>
    </sheetNames>
    <sheetDataSet>
      <sheetData sheetId="2">
        <row r="8">
          <cell r="H8" t="str">
            <v>Céréales, oléoprotéagineux</v>
          </cell>
          <cell r="I8">
            <v>2352.4300000000003</v>
          </cell>
        </row>
        <row r="9">
          <cell r="H9" t="str">
            <v>Viticulture</v>
          </cell>
          <cell r="I9">
            <v>3384.62</v>
          </cell>
        </row>
        <row r="10">
          <cell r="H10" t="str">
            <v>Maraîchage, horticulture, fruits et pommes de terre</v>
          </cell>
          <cell r="I10">
            <v>1409.4</v>
          </cell>
        </row>
        <row r="11">
          <cell r="H11" t="str">
            <v>Lait et produits laitiers</v>
          </cell>
          <cell r="I11">
            <v>748.51</v>
          </cell>
        </row>
        <row r="12">
          <cell r="H12" t="str">
            <v>Viande bovine </v>
          </cell>
          <cell r="I12">
            <v>1205.4</v>
          </cell>
        </row>
        <row r="13">
          <cell r="H13" t="str">
            <v>Produits avicoles, viande ovine, porcine et caprine</v>
          </cell>
          <cell r="I13">
            <v>1089.53</v>
          </cell>
        </row>
        <row r="14">
          <cell r="H14" t="str">
            <v>Fourrages</v>
          </cell>
          <cell r="I14">
            <v>843.16</v>
          </cell>
        </row>
        <row r="15">
          <cell r="H15" t="str">
            <v>Services</v>
          </cell>
          <cell r="I15">
            <v>830.02</v>
          </cell>
        </row>
        <row r="16">
          <cell r="H16" t="str">
            <v>Autres produits</v>
          </cell>
          <cell r="I16">
            <v>132.12999999999977</v>
          </cell>
        </row>
      </sheetData>
      <sheetData sheetId="3">
        <row r="3">
          <cell r="B3">
            <v>2015</v>
          </cell>
          <cell r="C3">
            <v>2016</v>
          </cell>
          <cell r="D3">
            <v>2017</v>
          </cell>
          <cell r="E3">
            <v>2018</v>
          </cell>
          <cell r="F3">
            <v>2019</v>
          </cell>
          <cell r="G3">
            <v>2020</v>
          </cell>
          <cell r="H3">
            <v>2021</v>
          </cell>
          <cell r="I3">
            <v>2022</v>
          </cell>
        </row>
        <row r="5">
          <cell r="A5" t="str">
            <v>Céréales, oléoprotéagineux</v>
          </cell>
          <cell r="B5">
            <v>1821.4</v>
          </cell>
          <cell r="C5">
            <v>1475.8899999999999</v>
          </cell>
          <cell r="D5">
            <v>1608.53</v>
          </cell>
          <cell r="E5">
            <v>1626.6452018089885</v>
          </cell>
          <cell r="F5">
            <v>1708.7925898537453</v>
          </cell>
          <cell r="G5">
            <v>1591.7394909520017</v>
          </cell>
          <cell r="H5">
            <v>2484.2558467410427</v>
          </cell>
          <cell r="I5">
            <v>2352.429139002645</v>
          </cell>
        </row>
        <row r="6">
          <cell r="A6" t="str">
            <v>Viticulture</v>
          </cell>
          <cell r="B6">
            <v>3590.3199999999997</v>
          </cell>
          <cell r="C6">
            <v>3736.63</v>
          </cell>
          <cell r="D6">
            <v>2697.87</v>
          </cell>
          <cell r="E6">
            <v>3959.395191726131</v>
          </cell>
          <cell r="F6">
            <v>3323.3399495439603</v>
          </cell>
          <cell r="G6">
            <v>3426.2201085147</v>
          </cell>
          <cell r="H6">
            <v>3025.81179923687</v>
          </cell>
          <cell r="I6">
            <v>3384.62181038913</v>
          </cell>
        </row>
        <row r="7">
          <cell r="A7" t="str">
            <v>Maraîchage, horticulture, fruits et pommes de terre</v>
          </cell>
          <cell r="B7">
            <v>1340.1</v>
          </cell>
          <cell r="C7">
            <v>1471.83</v>
          </cell>
          <cell r="D7">
            <v>1425.9299999999998</v>
          </cell>
          <cell r="E7">
            <v>1469.8834509286312</v>
          </cell>
          <cell r="F7">
            <v>1543.1995133332168</v>
          </cell>
          <cell r="G7">
            <v>1417.4705494988038</v>
          </cell>
          <cell r="H7">
            <v>1449.5121087853524</v>
          </cell>
          <cell r="I7">
            <v>1409.3946688621588</v>
          </cell>
        </row>
        <row r="8">
          <cell r="A8" t="str">
            <v>Lait et produits laitiers</v>
          </cell>
          <cell r="B8">
            <v>694.44</v>
          </cell>
          <cell r="C8">
            <v>652.64</v>
          </cell>
          <cell r="D8">
            <v>686.51</v>
          </cell>
          <cell r="E8">
            <v>668.814920029998</v>
          </cell>
          <cell r="F8">
            <v>668.068576810828</v>
          </cell>
          <cell r="G8">
            <v>664.90083172356</v>
          </cell>
          <cell r="H8">
            <v>680.839509527766</v>
          </cell>
          <cell r="I8">
            <v>748.509805464808</v>
          </cell>
        </row>
        <row r="9">
          <cell r="A9" t="str">
            <v>Viande bovine </v>
          </cell>
          <cell r="B9">
            <v>1141.02</v>
          </cell>
          <cell r="C9">
            <v>1130.69</v>
          </cell>
          <cell r="D9">
            <v>1112.52</v>
          </cell>
          <cell r="E9">
            <v>1105.823406539999</v>
          </cell>
          <cell r="F9">
            <v>1066.977006257482</v>
          </cell>
          <cell r="G9">
            <v>1069.01032701547</v>
          </cell>
          <cell r="H9">
            <v>1103.1508466088098</v>
          </cell>
          <cell r="I9">
            <v>1205.401043566369</v>
          </cell>
        </row>
        <row r="10">
          <cell r="A10" t="str">
            <v>Produits avicoles, viande ovine, porcine et caprine</v>
          </cell>
          <cell r="B10">
            <v>1059.73</v>
          </cell>
          <cell r="C10">
            <v>979.0500000000001</v>
          </cell>
          <cell r="D10">
            <v>924.6899999999999</v>
          </cell>
          <cell r="E10">
            <v>1029.2310567599975</v>
          </cell>
          <cell r="F10">
            <v>1069.4695234095366</v>
          </cell>
          <cell r="G10">
            <v>998.1684190236211</v>
          </cell>
          <cell r="H10">
            <v>954.7954661665303</v>
          </cell>
          <cell r="I10">
            <v>1089.5317576825955</v>
          </cell>
        </row>
        <row r="11">
          <cell r="A11" t="str">
            <v>Fourrages</v>
          </cell>
          <cell r="B11">
            <v>801</v>
          </cell>
          <cell r="C11">
            <v>808.97</v>
          </cell>
          <cell r="D11">
            <v>764.11</v>
          </cell>
          <cell r="E11">
            <v>767.28777696</v>
          </cell>
          <cell r="F11">
            <v>799.447841975819</v>
          </cell>
          <cell r="G11">
            <v>773.302851119051</v>
          </cell>
          <cell r="H11">
            <v>634.041585292265</v>
          </cell>
          <cell r="I11">
            <v>843.160713493763</v>
          </cell>
        </row>
        <row r="12">
          <cell r="A12" t="str">
            <v>Services</v>
          </cell>
          <cell r="B12">
            <v>726.56</v>
          </cell>
          <cell r="C12">
            <v>726.52</v>
          </cell>
          <cell r="D12">
            <v>733.99</v>
          </cell>
          <cell r="E12">
            <v>758.6983793</v>
          </cell>
          <cell r="F12">
            <v>775.24446045725</v>
          </cell>
          <cell r="G12">
            <v>789.997307365442</v>
          </cell>
          <cell r="H12">
            <v>802.74635574795</v>
          </cell>
          <cell r="I12">
            <v>830.022645932854</v>
          </cell>
        </row>
        <row r="13">
          <cell r="A13" t="str">
            <v>Autres produits</v>
          </cell>
          <cell r="B13">
            <v>133.45000000000073</v>
          </cell>
          <cell r="C13">
            <v>125.3299999999997</v>
          </cell>
          <cell r="D13">
            <v>118.73999999999921</v>
          </cell>
          <cell r="E13">
            <v>127.29834076000441</v>
          </cell>
          <cell r="F13">
            <v>121.7624818360623</v>
          </cell>
          <cell r="G13">
            <v>132.93869135345165</v>
          </cell>
          <cell r="H13">
            <v>122.50428695301491</v>
          </cell>
          <cell r="I13">
            <v>132.1261220799778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90" zoomScaleNormal="90" zoomScalePageLayoutView="0" workbookViewId="0" topLeftCell="A13">
      <selection activeCell="A18" sqref="A18"/>
    </sheetView>
  </sheetViews>
  <sheetFormatPr defaultColWidth="11.421875" defaultRowHeight="15"/>
  <cols>
    <col min="1" max="1" width="58.28125" style="0" customWidth="1"/>
    <col min="2" max="4" width="11.421875" style="1" customWidth="1"/>
    <col min="5" max="5" width="13.140625" style="1" customWidth="1"/>
    <col min="6" max="6" width="15.421875" style="1" customWidth="1"/>
    <col min="7" max="7" width="11.8515625" style="1" customWidth="1"/>
  </cols>
  <sheetData>
    <row r="1" spans="1:19" s="19" customFormat="1" ht="14.25">
      <c r="A1" s="158" t="s">
        <v>38</v>
      </c>
      <c r="B1" s="158"/>
      <c r="C1" s="158"/>
      <c r="D1" s="158"/>
      <c r="E1" s="158"/>
      <c r="F1" s="158"/>
      <c r="G1" s="20"/>
      <c r="H1" s="20"/>
      <c r="I1" s="20"/>
      <c r="J1" s="20"/>
      <c r="K1" s="20"/>
      <c r="L1" s="20"/>
      <c r="M1" s="20"/>
      <c r="N1" s="22"/>
      <c r="O1" s="22"/>
      <c r="P1" s="22"/>
      <c r="Q1" s="22"/>
      <c r="R1" s="22"/>
      <c r="S1" s="22"/>
    </row>
    <row r="2" spans="1:19" s="19" customFormat="1" ht="14.25">
      <c r="A2" s="159" t="s">
        <v>39</v>
      </c>
      <c r="B2" s="159"/>
      <c r="C2" s="159"/>
      <c r="D2" s="159"/>
      <c r="E2" s="159"/>
      <c r="F2" s="159"/>
      <c r="G2" s="20"/>
      <c r="H2" s="20"/>
      <c r="I2" s="20"/>
      <c r="J2" s="20"/>
      <c r="K2" s="20"/>
      <c r="L2" s="20"/>
      <c r="M2" s="20"/>
      <c r="N2" s="22"/>
      <c r="O2" s="22"/>
      <c r="P2" s="22"/>
      <c r="Q2" s="22"/>
      <c r="R2" s="22"/>
      <c r="S2" s="22"/>
    </row>
    <row r="3" spans="1:19" s="19" customFormat="1" ht="14.25">
      <c r="A3" s="159" t="s">
        <v>40</v>
      </c>
      <c r="B3" s="159"/>
      <c r="C3" s="159"/>
      <c r="D3" s="159"/>
      <c r="E3" s="159"/>
      <c r="F3" s="159"/>
      <c r="G3" s="20"/>
      <c r="H3" s="20"/>
      <c r="I3" s="20"/>
      <c r="J3" s="20"/>
      <c r="K3" s="20"/>
      <c r="L3" s="20"/>
      <c r="M3" s="20"/>
      <c r="N3" s="22"/>
      <c r="O3" s="22"/>
      <c r="P3" s="22"/>
      <c r="Q3" s="22"/>
      <c r="R3" s="22"/>
      <c r="S3" s="22"/>
    </row>
    <row r="4" spans="1:19" s="19" customFormat="1" ht="14.25">
      <c r="A4" s="160" t="s">
        <v>41</v>
      </c>
      <c r="B4" s="160"/>
      <c r="C4" s="160"/>
      <c r="D4" s="160"/>
      <c r="E4" s="160"/>
      <c r="F4" s="16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7" s="19" customFormat="1" ht="14.25">
      <c r="B5" s="17"/>
      <c r="C5" s="17"/>
      <c r="D5" s="17"/>
      <c r="E5" s="17"/>
      <c r="F5" s="17"/>
      <c r="G5" s="17"/>
    </row>
    <row r="6" spans="2:7" s="19" customFormat="1" ht="14.25">
      <c r="B6" s="17"/>
      <c r="C6" s="17"/>
      <c r="D6" s="17"/>
      <c r="E6" s="17"/>
      <c r="F6" s="17"/>
      <c r="G6" s="17"/>
    </row>
    <row r="7" spans="2:7" s="19" customFormat="1" ht="14.25">
      <c r="B7" s="16"/>
      <c r="C7" s="16"/>
      <c r="D7" s="16"/>
      <c r="E7" s="16"/>
      <c r="F7" s="16"/>
      <c r="G7" s="17"/>
    </row>
    <row r="8" spans="1:7" s="19" customFormat="1" ht="14.25">
      <c r="A8" s="27" t="s">
        <v>60</v>
      </c>
      <c r="B8" s="16"/>
      <c r="C8" s="16"/>
      <c r="D8" s="16"/>
      <c r="E8" s="16"/>
      <c r="F8" s="16"/>
      <c r="G8" s="17"/>
    </row>
    <row r="9" spans="1:7" s="19" customFormat="1" ht="14.25">
      <c r="A9" s="44"/>
      <c r="B9" s="16"/>
      <c r="C9" s="16"/>
      <c r="D9" s="16"/>
      <c r="E9" s="16"/>
      <c r="F9" s="16"/>
      <c r="G9" s="17"/>
    </row>
    <row r="10" spans="1:7" s="19" customFormat="1" ht="42.75" customHeight="1" thickBot="1">
      <c r="A10" s="46" t="s">
        <v>68</v>
      </c>
      <c r="B10" s="45">
        <v>2021</v>
      </c>
      <c r="C10" s="45">
        <v>2022</v>
      </c>
      <c r="D10" s="45" t="s">
        <v>61</v>
      </c>
      <c r="E10" s="45" t="s">
        <v>62</v>
      </c>
      <c r="F10" s="45" t="s">
        <v>63</v>
      </c>
      <c r="G10" s="45" t="s">
        <v>64</v>
      </c>
    </row>
    <row r="11" spans="1:7" s="19" customFormat="1" ht="14.25">
      <c r="A11" s="120" t="s">
        <v>0</v>
      </c>
      <c r="B11" s="121">
        <v>7606.4311750179</v>
      </c>
      <c r="C11" s="121">
        <v>8002.14643318318</v>
      </c>
      <c r="D11" s="122">
        <v>0.05202377423264437</v>
      </c>
      <c r="E11" s="123">
        <v>7406.373407961007</v>
      </c>
      <c r="F11" s="124">
        <v>0.08044058710053492</v>
      </c>
      <c r="G11" s="125">
        <v>0.14060888650899306</v>
      </c>
    </row>
    <row r="12" spans="1:7" s="19" customFormat="1" ht="14.25">
      <c r="A12" s="24" t="s">
        <v>1</v>
      </c>
      <c r="B12" s="50">
        <v>1900.62454946164</v>
      </c>
      <c r="C12" s="50">
        <v>1757.25371175281</v>
      </c>
      <c r="D12" s="58">
        <v>-0.07543353985901136</v>
      </c>
      <c r="E12" s="65">
        <v>1507.8499215723132</v>
      </c>
      <c r="F12" s="80">
        <v>0.16540358998091165</v>
      </c>
      <c r="G12" s="89">
        <v>0.1085467596630724</v>
      </c>
    </row>
    <row r="13" spans="1:7" s="19" customFormat="1" ht="14.25">
      <c r="A13" s="24" t="s">
        <v>2</v>
      </c>
      <c r="B13" s="51">
        <v>915.466505100528</v>
      </c>
      <c r="C13" s="51">
        <v>707.519879080355</v>
      </c>
      <c r="D13" s="58">
        <v>-0.22714826251053089</v>
      </c>
      <c r="E13" s="65">
        <v>709.9621713399</v>
      </c>
      <c r="F13" s="81">
        <v>-0.0034400315370827217</v>
      </c>
      <c r="G13" s="89">
        <v>0.2334322173003245</v>
      </c>
    </row>
    <row r="14" spans="1:7" s="19" customFormat="1" ht="14.25">
      <c r="A14" s="24" t="s">
        <v>3</v>
      </c>
      <c r="B14" s="51">
        <v>657.569007878956</v>
      </c>
      <c r="C14" s="51">
        <v>684.60971383635</v>
      </c>
      <c r="D14" s="58">
        <v>0.041122233002762965</v>
      </c>
      <c r="E14" s="65">
        <v>521.215463062167</v>
      </c>
      <c r="F14" s="81">
        <v>0.3134869595277039</v>
      </c>
      <c r="G14" s="89">
        <v>0.07580266134074462</v>
      </c>
    </row>
    <row r="15" spans="1:7" s="19" customFormat="1" ht="14.25">
      <c r="A15" s="24" t="s">
        <v>4</v>
      </c>
      <c r="B15" s="51">
        <v>553.564019488497</v>
      </c>
      <c r="C15" s="51">
        <v>570.586726866983</v>
      </c>
      <c r="D15" s="58">
        <v>0.030751108777292258</v>
      </c>
      <c r="E15" s="65">
        <v>393.784121060367</v>
      </c>
      <c r="F15" s="81">
        <v>0.4489835835191338</v>
      </c>
      <c r="G15" s="89">
        <v>0.1516923217749963</v>
      </c>
    </row>
    <row r="16" spans="1:7" s="19" customFormat="1" ht="14.25">
      <c r="A16" s="25" t="s">
        <v>5</v>
      </c>
      <c r="B16" s="51">
        <v>30.0672777909057</v>
      </c>
      <c r="C16" s="51">
        <v>24.5887003828522</v>
      </c>
      <c r="D16" s="58">
        <v>-0.1822106226627067</v>
      </c>
      <c r="E16" s="65">
        <v>26.628599882916262</v>
      </c>
      <c r="F16" s="81">
        <v>-0.07660558606285461</v>
      </c>
      <c r="G16" s="89">
        <v>0.10897221836478703</v>
      </c>
    </row>
    <row r="17" spans="1:7" s="19" customFormat="1" ht="14.25">
      <c r="A17" s="2" t="s">
        <v>6</v>
      </c>
      <c r="B17" s="50">
        <v>816.764164528398</v>
      </c>
      <c r="C17" s="50">
        <v>843.149280981305</v>
      </c>
      <c r="D17" s="59">
        <v>0.03230444918961606</v>
      </c>
      <c r="E17" s="65">
        <v>775.1025276668687</v>
      </c>
      <c r="F17" s="80">
        <v>0.08779064818594184</v>
      </c>
      <c r="G17" s="89">
        <v>0.13699304274724625</v>
      </c>
    </row>
    <row r="18" spans="1:7" s="19" customFormat="1" ht="14.25">
      <c r="A18" s="2" t="s">
        <v>7</v>
      </c>
      <c r="B18" s="51">
        <v>582.101040198331</v>
      </c>
      <c r="C18" s="51">
        <v>522.976494686559</v>
      </c>
      <c r="D18" s="58">
        <v>-0.10157093258522154</v>
      </c>
      <c r="E18" s="65">
        <v>641.3317844165</v>
      </c>
      <c r="F18" s="81">
        <v>-0.1845461157638143</v>
      </c>
      <c r="G18" s="89">
        <v>0.16358092119640397</v>
      </c>
    </row>
    <row r="19" spans="1:7" s="19" customFormat="1" ht="14.25">
      <c r="A19" s="2" t="s">
        <v>8</v>
      </c>
      <c r="B19" s="50">
        <v>1681.4197571826</v>
      </c>
      <c r="C19" s="50">
        <v>1601.74396199958</v>
      </c>
      <c r="D19" s="58">
        <v>-0.0473860229384514</v>
      </c>
      <c r="E19" s="65">
        <v>1841.8879952854568</v>
      </c>
      <c r="F19" s="80">
        <v>-0.13037928142240762</v>
      </c>
      <c r="G19" s="89">
        <v>0.13729825616935648</v>
      </c>
    </row>
    <row r="20" spans="1:7" s="19" customFormat="1" ht="14.25">
      <c r="A20" s="2" t="s">
        <v>9</v>
      </c>
      <c r="B20" s="51">
        <v>1305.35087489601</v>
      </c>
      <c r="C20" s="51">
        <v>1745.46779332834</v>
      </c>
      <c r="D20" s="58">
        <v>0.3371636905421245</v>
      </c>
      <c r="E20" s="65">
        <v>1377.2901262954335</v>
      </c>
      <c r="F20" s="81">
        <v>0.26732034159223406</v>
      </c>
      <c r="G20" s="89">
        <v>0.9972576924977796</v>
      </c>
    </row>
    <row r="21" spans="1:7" s="19" customFormat="1" ht="14.25">
      <c r="A21" s="3" t="s">
        <v>10</v>
      </c>
      <c r="B21" s="137">
        <v>634.041585292265</v>
      </c>
      <c r="C21" s="137">
        <v>843.160713493763</v>
      </c>
      <c r="D21" s="60">
        <v>0.32981926273038265</v>
      </c>
      <c r="E21" s="66">
        <v>735.5974261290453</v>
      </c>
      <c r="F21" s="82">
        <v>0.14622575276092387</v>
      </c>
      <c r="G21" s="90">
        <v>0.13065128283606264</v>
      </c>
    </row>
    <row r="22" spans="1:7" s="19" customFormat="1" ht="14.25">
      <c r="A22" s="126" t="s">
        <v>11</v>
      </c>
      <c r="B22" s="127">
        <v>2848.48027429372</v>
      </c>
      <c r="C22" s="127">
        <v>3163.02862735823</v>
      </c>
      <c r="D22" s="128">
        <v>0.11042672680698207</v>
      </c>
      <c r="E22" s="129">
        <v>2870.19999254999</v>
      </c>
      <c r="F22" s="130">
        <v>0.10202377380263328</v>
      </c>
      <c r="G22" s="131">
        <v>0.09698648622991457</v>
      </c>
    </row>
    <row r="23" spans="1:7" s="19" customFormat="1" ht="14.25">
      <c r="A23" s="2" t="s">
        <v>12</v>
      </c>
      <c r="B23" s="50">
        <v>1103.1508466088098</v>
      </c>
      <c r="C23" s="50">
        <v>1205.401043566369</v>
      </c>
      <c r="D23" s="58">
        <v>0.09268922493409315</v>
      </c>
      <c r="E23" s="65">
        <v>1079.712726627254</v>
      </c>
      <c r="F23" s="80">
        <v>0.11640903532899283</v>
      </c>
      <c r="G23" s="89">
        <v>0.13082133007142566</v>
      </c>
    </row>
    <row r="24" spans="1:7" s="19" customFormat="1" ht="14.25">
      <c r="A24" s="2" t="s">
        <v>13</v>
      </c>
      <c r="B24" s="51">
        <v>413.2991153022543</v>
      </c>
      <c r="C24" s="51">
        <v>442.2488046576534</v>
      </c>
      <c r="D24" s="58">
        <v>0.07004536976622266</v>
      </c>
      <c r="E24" s="65">
        <v>401.232979541538</v>
      </c>
      <c r="F24" s="81">
        <v>0.10222446111728267</v>
      </c>
      <c r="G24" s="89">
        <v>0.0964882405929387</v>
      </c>
    </row>
    <row r="25" spans="1:7" s="19" customFormat="1" ht="14.25">
      <c r="A25" s="2" t="s">
        <v>14</v>
      </c>
      <c r="B25" s="50">
        <v>541.496350864277</v>
      </c>
      <c r="C25" s="50">
        <v>647.282953024942</v>
      </c>
      <c r="D25" s="58">
        <v>0.1953597692612703</v>
      </c>
      <c r="E25" s="65">
        <v>606.2448233250254</v>
      </c>
      <c r="F25" s="80">
        <v>0.06769233834416566</v>
      </c>
      <c r="G25" s="89">
        <v>0.10878503601947016</v>
      </c>
    </row>
    <row r="26" spans="1:7" s="19" customFormat="1" ht="14.25">
      <c r="A26" s="3" t="s">
        <v>15</v>
      </c>
      <c r="B26" s="52">
        <v>680.839509527765</v>
      </c>
      <c r="C26" s="52">
        <v>748.509805464808</v>
      </c>
      <c r="D26" s="60">
        <v>0.09939243388501295</v>
      </c>
      <c r="E26" s="65">
        <v>671.269639354051</v>
      </c>
      <c r="F26" s="81">
        <v>0.11506578218714547</v>
      </c>
      <c r="G26" s="89">
        <v>0.06148484227946445</v>
      </c>
    </row>
    <row r="27" spans="1:7" s="19" customFormat="1" ht="15" thickBot="1">
      <c r="A27" s="132" t="s">
        <v>16</v>
      </c>
      <c r="B27" s="133">
        <v>802.74635574795</v>
      </c>
      <c r="C27" s="133">
        <v>830.022645932854</v>
      </c>
      <c r="D27" s="134">
        <v>0.033978715679736204</v>
      </c>
      <c r="E27" s="135">
        <v>789.3293745235474</v>
      </c>
      <c r="F27" s="136">
        <v>0.05155423416728877</v>
      </c>
      <c r="G27" s="164">
        <v>0.15950307089688956</v>
      </c>
    </row>
    <row r="28" spans="1:7" s="19" customFormat="1" ht="14.25">
      <c r="A28" s="4" t="s">
        <v>17</v>
      </c>
      <c r="B28" s="53">
        <v>11257.65780505957</v>
      </c>
      <c r="C28" s="53">
        <v>11995.197706474264</v>
      </c>
      <c r="D28" s="61">
        <v>0.06551450703033601</v>
      </c>
      <c r="E28" s="67">
        <v>11065.902775034543</v>
      </c>
      <c r="F28" s="83">
        <v>0.08397823027473872</v>
      </c>
      <c r="G28" s="91">
        <v>0.1266283783154513</v>
      </c>
    </row>
    <row r="29" spans="1:7" s="19" customFormat="1" ht="14.25">
      <c r="A29" s="25" t="s">
        <v>18</v>
      </c>
      <c r="B29" s="50">
        <v>187.87913302</v>
      </c>
      <c r="C29" s="50">
        <v>185.81704017</v>
      </c>
      <c r="D29" s="58">
        <v>-0.010975635329233069</v>
      </c>
      <c r="E29" s="65">
        <v>188.70547558333337</v>
      </c>
      <c r="F29" s="84">
        <v>-0.015306579760892003</v>
      </c>
      <c r="G29" s="89">
        <v>0.20971905102242996</v>
      </c>
    </row>
    <row r="30" spans="1:7" s="19" customFormat="1" ht="15" thickBot="1">
      <c r="A30" s="5" t="s">
        <v>19</v>
      </c>
      <c r="B30" s="55">
        <v>11445.5369380796</v>
      </c>
      <c r="C30" s="55">
        <v>12181.014746644301</v>
      </c>
      <c r="D30" s="62">
        <v>0.06425891703846132</v>
      </c>
      <c r="E30" s="68">
        <v>11254.608250617866</v>
      </c>
      <c r="F30" s="85">
        <v>0.08231352663701785</v>
      </c>
      <c r="G30" s="92">
        <v>0.12739835982667808</v>
      </c>
    </row>
    <row r="31" spans="1:7" s="19" customFormat="1" ht="14.25">
      <c r="A31" s="6" t="s">
        <v>20</v>
      </c>
      <c r="B31" s="54">
        <v>6579.31858166082</v>
      </c>
      <c r="C31" s="54">
        <v>7759.70757241018</v>
      </c>
      <c r="D31" s="63">
        <v>0.1794090035462903</v>
      </c>
      <c r="E31" s="69">
        <v>6672.056094289357</v>
      </c>
      <c r="F31" s="84">
        <v>0.1630159373287865</v>
      </c>
      <c r="G31" s="89">
        <v>0.13997741078389958</v>
      </c>
    </row>
    <row r="32" spans="1:7" s="19" customFormat="1" ht="14.25">
      <c r="A32" s="24" t="s">
        <v>21</v>
      </c>
      <c r="B32" s="51">
        <v>1246.479681106619</v>
      </c>
      <c r="C32" s="51">
        <v>1703.3265229781628</v>
      </c>
      <c r="D32" s="58">
        <v>0.3665096581967202</v>
      </c>
      <c r="E32" s="65">
        <v>1255.4521932053794</v>
      </c>
      <c r="F32" s="81">
        <v>0.35674343650576223</v>
      </c>
      <c r="G32" s="89">
        <v>0.15901441094089422</v>
      </c>
    </row>
    <row r="33" spans="1:7" s="19" customFormat="1" ht="14.25">
      <c r="A33" s="24" t="s">
        <v>22</v>
      </c>
      <c r="B33" s="51">
        <v>1831.824852590026</v>
      </c>
      <c r="C33" s="51">
        <v>2254.7731859353967</v>
      </c>
      <c r="D33" s="58">
        <v>0.23088906821378807</v>
      </c>
      <c r="E33" s="65">
        <v>1952.2579731642534</v>
      </c>
      <c r="F33" s="81">
        <v>0.1549565769122312</v>
      </c>
      <c r="G33" s="89">
        <v>0.10344318508263024</v>
      </c>
    </row>
    <row r="34" spans="1:7" s="19" customFormat="1" ht="14.25">
      <c r="A34" s="24" t="s">
        <v>23</v>
      </c>
      <c r="B34" s="51">
        <v>1057.0892029265874</v>
      </c>
      <c r="C34" s="51">
        <v>1311.6584277675295</v>
      </c>
      <c r="D34" s="58">
        <v>0.24082094882452543</v>
      </c>
      <c r="E34" s="65">
        <v>1008.1861924590027</v>
      </c>
      <c r="F34" s="81">
        <v>0.30100812486664497</v>
      </c>
      <c r="G34" s="89">
        <v>0.16094873981981608</v>
      </c>
    </row>
    <row r="35" spans="1:7" s="19" customFormat="1" ht="14.25">
      <c r="A35" s="24" t="s">
        <v>24</v>
      </c>
      <c r="B35" s="51">
        <v>1671.268878977387</v>
      </c>
      <c r="C35" s="51">
        <v>1707.115267531391</v>
      </c>
      <c r="D35" s="58">
        <v>0.02144860650785141</v>
      </c>
      <c r="E35" s="65">
        <v>1674.3315561224051</v>
      </c>
      <c r="F35" s="81">
        <v>0.019580178901310363</v>
      </c>
      <c r="G35" s="89">
        <v>0.16829848109815018</v>
      </c>
    </row>
    <row r="36" spans="1:7" s="19" customFormat="1" ht="14.25">
      <c r="A36" s="24" t="s">
        <v>25</v>
      </c>
      <c r="B36" s="51">
        <v>772.655966060199</v>
      </c>
      <c r="C36" s="51">
        <v>782.834168197707</v>
      </c>
      <c r="D36" s="58">
        <v>0.013173006596204795</v>
      </c>
      <c r="E36" s="65">
        <v>781.8281793383134</v>
      </c>
      <c r="F36" s="81">
        <v>0.0012867134825518267</v>
      </c>
      <c r="G36" s="89">
        <v>0.16895025050517418</v>
      </c>
    </row>
    <row r="37" spans="1:7" s="19" customFormat="1" ht="15" thickBot="1">
      <c r="A37" s="7" t="s">
        <v>26</v>
      </c>
      <c r="B37" s="56">
        <v>4866.21835641878</v>
      </c>
      <c r="C37" s="56">
        <v>4421.307174234122</v>
      </c>
      <c r="D37" s="64">
        <v>-0.09142852819125935</v>
      </c>
      <c r="E37" s="70">
        <v>4582.55215632851</v>
      </c>
      <c r="F37" s="86">
        <v>-0.035186720542112915</v>
      </c>
      <c r="G37" s="93">
        <v>0.1100425379369886</v>
      </c>
    </row>
    <row r="38" spans="1:7" s="19" customFormat="1" ht="14.25">
      <c r="A38" s="114" t="s">
        <v>43</v>
      </c>
      <c r="B38" s="71">
        <v>1346.51</v>
      </c>
      <c r="C38" s="71">
        <v>1172.74</v>
      </c>
      <c r="D38" s="72">
        <v>-0.12905214220466243</v>
      </c>
      <c r="E38" s="73">
        <v>1234.89</v>
      </c>
      <c r="F38" s="87">
        <v>-0.05032836932844231</v>
      </c>
      <c r="G38" s="94">
        <v>0.14312895812458276</v>
      </c>
    </row>
    <row r="39" spans="1:7" s="19" customFormat="1" ht="14.25">
      <c r="A39" s="114" t="s">
        <v>44</v>
      </c>
      <c r="B39" s="50">
        <v>135.613319118321</v>
      </c>
      <c r="C39" s="50">
        <v>137.902802101131</v>
      </c>
      <c r="D39" s="59">
        <v>0.016882434540315794</v>
      </c>
      <c r="E39" s="65">
        <v>139.25586151463366</v>
      </c>
      <c r="F39" s="80">
        <v>-0.009716355195292792</v>
      </c>
      <c r="G39" s="95">
        <v>0.13916836756257647</v>
      </c>
    </row>
    <row r="40" spans="1:7" s="19" customFormat="1" ht="15" thickBot="1">
      <c r="A40" s="114" t="s">
        <v>45</v>
      </c>
      <c r="B40" s="50">
        <v>109.11767180815</v>
      </c>
      <c r="C40" s="50">
        <v>126.29311454874</v>
      </c>
      <c r="D40" s="74">
        <v>0.15740294359274576</v>
      </c>
      <c r="E40" s="75">
        <v>107.70335772096433</v>
      </c>
      <c r="F40" s="88">
        <v>0.17260146035500235</v>
      </c>
      <c r="G40" s="96">
        <v>0.16777106340195122</v>
      </c>
    </row>
    <row r="41" spans="1:7" s="19" customFormat="1" ht="15" thickBot="1">
      <c r="A41" s="115" t="s">
        <v>46</v>
      </c>
      <c r="B41" s="101">
        <v>5967.99736549231</v>
      </c>
      <c r="C41" s="101">
        <v>5329.851257584251</v>
      </c>
      <c r="D41" s="102">
        <v>-0.10692801434496235</v>
      </c>
      <c r="E41" s="103">
        <v>5570.482937092912</v>
      </c>
      <c r="F41" s="104">
        <v>-0.04319763335173965</v>
      </c>
      <c r="G41" s="105">
        <v>0.1143056187347803</v>
      </c>
    </row>
    <row r="42" spans="1:7" s="19" customFormat="1" ht="14.25">
      <c r="A42" s="116" t="s">
        <v>47</v>
      </c>
      <c r="B42" s="57">
        <v>116009.0639</v>
      </c>
      <c r="C42" s="99">
        <v>115041.76054</v>
      </c>
      <c r="D42" s="100">
        <v>-0.008338170548758184</v>
      </c>
      <c r="E42" s="76"/>
      <c r="F42" s="26"/>
      <c r="G42" s="77"/>
    </row>
    <row r="43" spans="1:7" s="19" customFormat="1" ht="15" thickBot="1">
      <c r="A43" s="117" t="s">
        <v>48</v>
      </c>
      <c r="B43" s="106">
        <v>51.44423344917888</v>
      </c>
      <c r="C43" s="107">
        <v>46.32970872982305</v>
      </c>
      <c r="D43" s="108">
        <v>-0.09941881483001225</v>
      </c>
      <c r="E43" s="76"/>
      <c r="F43" s="26"/>
      <c r="G43" s="77"/>
    </row>
    <row r="44" spans="1:7" s="19" customFormat="1" ht="15.75" customHeight="1">
      <c r="A44" s="118" t="s">
        <v>49</v>
      </c>
      <c r="B44" s="78"/>
      <c r="C44" s="97"/>
      <c r="D44" s="98">
        <v>102.95</v>
      </c>
      <c r="E44" s="76"/>
      <c r="F44" s="26"/>
      <c r="G44" s="77"/>
    </row>
    <row r="45" spans="1:7" s="19" customFormat="1" ht="15" thickBot="1">
      <c r="A45" s="119" t="s">
        <v>50</v>
      </c>
      <c r="B45" s="79"/>
      <c r="C45" s="76"/>
      <c r="D45" s="109">
        <v>-0.1252246865760196</v>
      </c>
      <c r="E45" s="76"/>
      <c r="F45" s="26"/>
      <c r="G45" s="77"/>
    </row>
    <row r="46" spans="2:7" s="19" customFormat="1" ht="14.25">
      <c r="B46" s="17"/>
      <c r="C46" s="17"/>
      <c r="D46" s="17"/>
      <c r="E46" s="17"/>
      <c r="F46" s="17"/>
      <c r="G46" s="17"/>
    </row>
    <row r="47" spans="2:7" s="19" customFormat="1" ht="14.25">
      <c r="B47" s="17"/>
      <c r="C47" s="47" t="s">
        <v>69</v>
      </c>
      <c r="D47" s="17"/>
      <c r="F47" s="17"/>
      <c r="G47" s="17"/>
    </row>
    <row r="48" spans="2:7" s="19" customFormat="1" ht="14.25">
      <c r="B48" s="17"/>
      <c r="C48" s="17"/>
      <c r="D48" s="17"/>
      <c r="E48" s="47"/>
      <c r="F48" s="17"/>
      <c r="G48" s="17"/>
    </row>
    <row r="49" spans="1:6" s="14" customFormat="1" ht="12">
      <c r="A49" s="14" t="s">
        <v>27</v>
      </c>
      <c r="B49" s="12"/>
      <c r="C49" s="13"/>
      <c r="D49" s="13"/>
      <c r="E49" s="13"/>
      <c r="F49" s="13"/>
    </row>
    <row r="50" spans="1:7" s="14" customFormat="1" ht="12">
      <c r="A50" s="14" t="s">
        <v>28</v>
      </c>
      <c r="B50" s="12"/>
      <c r="C50" s="13"/>
      <c r="D50" s="13"/>
      <c r="E50" s="13"/>
      <c r="F50" s="13"/>
      <c r="G50" s="13"/>
    </row>
    <row r="51" spans="1:7" s="14" customFormat="1" ht="12">
      <c r="A51" s="14" t="s">
        <v>29</v>
      </c>
      <c r="B51" s="13"/>
      <c r="C51" s="13"/>
      <c r="D51" s="13"/>
      <c r="E51" s="13"/>
      <c r="F51" s="13"/>
      <c r="G51" s="13"/>
    </row>
    <row r="52" spans="2:7" s="14" customFormat="1" ht="12">
      <c r="B52" s="13"/>
      <c r="C52" s="13"/>
      <c r="D52" s="13"/>
      <c r="E52" s="13"/>
      <c r="F52" s="13"/>
      <c r="G52" s="13"/>
    </row>
    <row r="53" spans="1:7" s="14" customFormat="1" ht="12" customHeight="1">
      <c r="A53" s="11" t="s">
        <v>30</v>
      </c>
      <c r="B53" s="13"/>
      <c r="C53" s="13"/>
      <c r="D53" s="13"/>
      <c r="E53" s="13"/>
      <c r="F53" s="13"/>
      <c r="G53" s="13"/>
    </row>
    <row r="54" spans="1:7" s="14" customFormat="1" ht="12" customHeight="1">
      <c r="A54" s="10" t="s">
        <v>31</v>
      </c>
      <c r="B54" s="13"/>
      <c r="C54" s="13"/>
      <c r="D54" s="13"/>
      <c r="E54" s="13"/>
      <c r="F54" s="13"/>
      <c r="G54" s="13"/>
    </row>
    <row r="55" ht="12" customHeight="1">
      <c r="A55" s="10" t="s">
        <v>51</v>
      </c>
    </row>
    <row r="56" ht="12" customHeight="1">
      <c r="A56" s="10" t="s">
        <v>52</v>
      </c>
    </row>
    <row r="57" ht="12" customHeight="1">
      <c r="A57" s="10" t="s">
        <v>55</v>
      </c>
    </row>
  </sheetData>
  <sheetProtection/>
  <mergeCells count="4">
    <mergeCell ref="A1:F1"/>
    <mergeCell ref="A2:F2"/>
    <mergeCell ref="A3:F3"/>
    <mergeCell ref="A4:F4"/>
  </mergeCells>
  <printOptions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zoomScalePageLayoutView="0" workbookViewId="0" topLeftCell="A1">
      <selection activeCell="F9" sqref="F9"/>
    </sheetView>
  </sheetViews>
  <sheetFormatPr defaultColWidth="11.421875" defaultRowHeight="15"/>
  <cols>
    <col min="1" max="1" width="47.140625" style="0" customWidth="1"/>
    <col min="3" max="3" width="8.00390625" style="0" customWidth="1"/>
    <col min="4" max="4" width="8.140625" style="0" customWidth="1"/>
  </cols>
  <sheetData>
    <row r="1" spans="1:31" s="19" customFormat="1" ht="14.25">
      <c r="A1" s="158" t="s">
        <v>38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2"/>
      <c r="AA1" s="22"/>
      <c r="AB1" s="22"/>
      <c r="AC1" s="22"/>
      <c r="AD1" s="22"/>
      <c r="AE1" s="22"/>
    </row>
    <row r="2" spans="1:31" s="19" customFormat="1" ht="14.25">
      <c r="A2" s="159" t="s">
        <v>39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2"/>
      <c r="AA2" s="22"/>
      <c r="AB2" s="22"/>
      <c r="AC2" s="22"/>
      <c r="AD2" s="22"/>
      <c r="AE2" s="22"/>
    </row>
    <row r="3" spans="1:31" s="19" customFormat="1" ht="14.25">
      <c r="A3" s="159" t="s">
        <v>40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2"/>
      <c r="AA3" s="22"/>
      <c r="AB3" s="22"/>
      <c r="AC3" s="22"/>
      <c r="AD3" s="22"/>
      <c r="AE3" s="22"/>
    </row>
    <row r="4" spans="1:31" s="19" customFormat="1" ht="14.25">
      <c r="A4" s="160" t="s">
        <v>41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</row>
    <row r="8" spans="1:3" ht="15">
      <c r="A8" s="43" t="s">
        <v>66</v>
      </c>
      <c r="B8" s="19"/>
      <c r="C8" s="19"/>
    </row>
    <row r="9" spans="1:3" ht="15">
      <c r="A9" s="15" t="s">
        <v>68</v>
      </c>
      <c r="B9" s="19"/>
      <c r="C9" s="19"/>
    </row>
    <row r="11" spans="2:4" ht="15">
      <c r="B11" s="138" t="s">
        <v>58</v>
      </c>
      <c r="C11" s="23" t="s">
        <v>56</v>
      </c>
      <c r="D11" s="112"/>
    </row>
    <row r="12" spans="1:4" ht="15">
      <c r="A12" s="28" t="s">
        <v>32</v>
      </c>
      <c r="B12" s="40">
        <v>2352.4300000000003</v>
      </c>
      <c r="C12" s="113">
        <f aca="true" t="shared" si="0" ref="C12:C20">B12/$B$21</f>
        <v>0.19611427904495132</v>
      </c>
      <c r="D12" s="112"/>
    </row>
    <row r="13" spans="1:4" ht="15">
      <c r="A13" s="28" t="s">
        <v>88</v>
      </c>
      <c r="B13" s="40">
        <v>3384.62</v>
      </c>
      <c r="C13" s="113">
        <f t="shared" si="0"/>
        <v>0.2821645324796585</v>
      </c>
      <c r="D13" s="112"/>
    </row>
    <row r="14" spans="1:4" ht="15">
      <c r="A14" s="29" t="s">
        <v>53</v>
      </c>
      <c r="B14" s="40">
        <v>1409.4</v>
      </c>
      <c r="C14" s="113">
        <f t="shared" si="0"/>
        <v>0.1174969987995198</v>
      </c>
      <c r="D14" s="112"/>
    </row>
    <row r="15" spans="1:4" ht="15">
      <c r="A15" s="28" t="s">
        <v>34</v>
      </c>
      <c r="B15" s="40">
        <v>748.51</v>
      </c>
      <c r="C15" s="113">
        <f t="shared" si="0"/>
        <v>0.062400793650793644</v>
      </c>
      <c r="D15" s="112"/>
    </row>
    <row r="16" spans="1:5" ht="15">
      <c r="A16" s="28" t="s">
        <v>35</v>
      </c>
      <c r="B16" s="40">
        <v>1205.4</v>
      </c>
      <c r="C16" s="113">
        <f t="shared" si="0"/>
        <v>0.10049019607843138</v>
      </c>
      <c r="D16" s="112"/>
      <c r="E16" s="8"/>
    </row>
    <row r="17" spans="1:4" ht="15">
      <c r="A17" s="28" t="s">
        <v>36</v>
      </c>
      <c r="B17" s="40">
        <v>1089.53</v>
      </c>
      <c r="C17" s="113">
        <f t="shared" si="0"/>
        <v>0.09083049886621314</v>
      </c>
      <c r="D17" s="112"/>
    </row>
    <row r="18" spans="1:5" ht="15">
      <c r="A18" s="29" t="s">
        <v>10</v>
      </c>
      <c r="B18" s="40">
        <v>843.16</v>
      </c>
      <c r="C18" s="113">
        <f t="shared" si="0"/>
        <v>0.07029144991329865</v>
      </c>
      <c r="D18" s="112"/>
      <c r="E18" s="8"/>
    </row>
    <row r="19" spans="1:4" ht="15">
      <c r="A19" s="29" t="s">
        <v>16</v>
      </c>
      <c r="B19" s="40">
        <v>830.02</v>
      </c>
      <c r="C19" s="113">
        <f t="shared" si="0"/>
        <v>0.06919601173802854</v>
      </c>
      <c r="D19" s="112"/>
    </row>
    <row r="20" spans="1:5" ht="15">
      <c r="A20" s="28" t="s">
        <v>37</v>
      </c>
      <c r="B20" s="40">
        <v>132.12999999999977</v>
      </c>
      <c r="C20" s="113">
        <f t="shared" si="0"/>
        <v>0.011015239429104956</v>
      </c>
      <c r="D20" s="21"/>
      <c r="E20" s="8"/>
    </row>
    <row r="21" spans="1:5" ht="15">
      <c r="A21" s="41" t="s">
        <v>57</v>
      </c>
      <c r="B21" s="42">
        <v>11995.2</v>
      </c>
      <c r="C21" s="23"/>
      <c r="D21" s="21"/>
      <c r="E21" s="8"/>
    </row>
    <row r="22" ht="15">
      <c r="C22" s="23"/>
    </row>
    <row r="23" ht="15">
      <c r="A23" s="47" t="s">
        <v>59</v>
      </c>
    </row>
    <row r="25" ht="15">
      <c r="C25" s="9"/>
    </row>
    <row r="26" ht="15">
      <c r="H26" s="15" t="s">
        <v>59</v>
      </c>
    </row>
  </sheetData>
  <sheetProtection/>
  <mergeCells count="4">
    <mergeCell ref="A1:N1"/>
    <mergeCell ref="A2:N2"/>
    <mergeCell ref="A3:N3"/>
    <mergeCell ref="A4:N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"/>
  <sheetViews>
    <sheetView zoomScale="90" zoomScaleNormal="90" zoomScalePageLayoutView="0" workbookViewId="0" topLeftCell="A4">
      <selection activeCell="C22" sqref="C22"/>
    </sheetView>
  </sheetViews>
  <sheetFormatPr defaultColWidth="11.421875" defaultRowHeight="15"/>
  <cols>
    <col min="1" max="1" width="46.140625" style="0" customWidth="1"/>
    <col min="2" max="4" width="11.421875" style="1" customWidth="1"/>
    <col min="5" max="5" width="13.140625" style="1" customWidth="1"/>
    <col min="6" max="6" width="15.421875" style="1" customWidth="1"/>
    <col min="7" max="7" width="11.8515625" style="1" customWidth="1"/>
  </cols>
  <sheetData>
    <row r="1" spans="1:19" s="19" customFormat="1" ht="14.25">
      <c r="A1" s="158" t="s">
        <v>38</v>
      </c>
      <c r="B1" s="158"/>
      <c r="C1" s="158"/>
      <c r="D1" s="158"/>
      <c r="E1" s="158"/>
      <c r="F1" s="158"/>
      <c r="G1" s="20"/>
      <c r="H1" s="20"/>
      <c r="I1" s="20"/>
      <c r="J1" s="20"/>
      <c r="K1" s="20"/>
      <c r="L1" s="20"/>
      <c r="M1" s="20"/>
      <c r="N1" s="22"/>
      <c r="O1" s="22"/>
      <c r="P1" s="22"/>
      <c r="Q1" s="22"/>
      <c r="R1" s="22"/>
      <c r="S1" s="22"/>
    </row>
    <row r="2" spans="1:19" s="19" customFormat="1" ht="14.25">
      <c r="A2" s="159" t="s">
        <v>39</v>
      </c>
      <c r="B2" s="159"/>
      <c r="C2" s="159"/>
      <c r="D2" s="159"/>
      <c r="E2" s="159"/>
      <c r="F2" s="159"/>
      <c r="G2" s="20"/>
      <c r="H2" s="20"/>
      <c r="I2" s="20"/>
      <c r="J2" s="20"/>
      <c r="K2" s="20"/>
      <c r="L2" s="20"/>
      <c r="M2" s="20"/>
      <c r="N2" s="22"/>
      <c r="O2" s="22"/>
      <c r="P2" s="22"/>
      <c r="Q2" s="22"/>
      <c r="R2" s="22"/>
      <c r="S2" s="22"/>
    </row>
    <row r="3" spans="1:19" s="19" customFormat="1" ht="14.25">
      <c r="A3" s="159" t="s">
        <v>40</v>
      </c>
      <c r="B3" s="159"/>
      <c r="C3" s="159"/>
      <c r="D3" s="159"/>
      <c r="E3" s="159"/>
      <c r="F3" s="159"/>
      <c r="G3" s="20"/>
      <c r="H3" s="20"/>
      <c r="I3" s="20"/>
      <c r="J3" s="20"/>
      <c r="K3" s="20"/>
      <c r="L3" s="20"/>
      <c r="M3" s="20"/>
      <c r="N3" s="22"/>
      <c r="O3" s="22"/>
      <c r="P3" s="22"/>
      <c r="Q3" s="22"/>
      <c r="R3" s="22"/>
      <c r="S3" s="22"/>
    </row>
    <row r="4" spans="1:19" s="19" customFormat="1" ht="14.25">
      <c r="A4" s="160" t="s">
        <v>41</v>
      </c>
      <c r="B4" s="160"/>
      <c r="C4" s="160"/>
      <c r="D4" s="160"/>
      <c r="E4" s="160"/>
      <c r="F4" s="160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7" s="19" customFormat="1" ht="14.25">
      <c r="B5" s="17"/>
      <c r="C5" s="17"/>
      <c r="D5" s="17"/>
      <c r="E5" s="17"/>
      <c r="F5" s="17"/>
      <c r="G5" s="17"/>
    </row>
    <row r="6" spans="2:7" s="19" customFormat="1" ht="14.25">
      <c r="B6" s="17"/>
      <c r="C6" s="17"/>
      <c r="D6" s="17"/>
      <c r="E6" s="17"/>
      <c r="F6" s="17"/>
      <c r="G6" s="17"/>
    </row>
    <row r="7" spans="2:7" s="19" customFormat="1" ht="14.25">
      <c r="B7" s="16"/>
      <c r="C7" s="16"/>
      <c r="D7" s="16"/>
      <c r="E7" s="16"/>
      <c r="F7" s="16"/>
      <c r="G7" s="17"/>
    </row>
    <row r="8" spans="1:7" s="19" customFormat="1" ht="14.25">
      <c r="A8" s="27" t="s">
        <v>87</v>
      </c>
      <c r="B8" s="16"/>
      <c r="C8" s="16"/>
      <c r="D8" s="16"/>
      <c r="E8" s="16"/>
      <c r="F8" s="16"/>
      <c r="G8" s="17"/>
    </row>
    <row r="9" spans="1:7" s="19" customFormat="1" ht="14.25">
      <c r="A9" s="44"/>
      <c r="B9" s="16"/>
      <c r="C9" s="16"/>
      <c r="D9" s="16"/>
      <c r="E9" s="16"/>
      <c r="F9" s="16"/>
      <c r="G9" s="17"/>
    </row>
    <row r="10" spans="1:7" ht="15">
      <c r="A10" s="161" t="s">
        <v>70</v>
      </c>
      <c r="B10" s="162" t="s">
        <v>71</v>
      </c>
      <c r="C10" s="163"/>
      <c r="D10" s="162" t="s">
        <v>72</v>
      </c>
      <c r="E10" s="163"/>
      <c r="F10" s="162" t="s">
        <v>73</v>
      </c>
      <c r="G10" s="163"/>
    </row>
    <row r="11" spans="1:7" ht="25.5">
      <c r="A11" s="161"/>
      <c r="B11" s="142">
        <v>2022</v>
      </c>
      <c r="C11" s="143" t="s">
        <v>61</v>
      </c>
      <c r="D11" s="142">
        <v>2022</v>
      </c>
      <c r="E11" s="143" t="s">
        <v>61</v>
      </c>
      <c r="F11" s="142">
        <v>2022</v>
      </c>
      <c r="G11" s="144" t="s">
        <v>61</v>
      </c>
    </row>
    <row r="12" spans="1:7" ht="15">
      <c r="A12" s="145" t="s">
        <v>74</v>
      </c>
      <c r="B12" s="146">
        <v>1220.9037043524606</v>
      </c>
      <c r="C12" s="147">
        <v>0.23635441069774998</v>
      </c>
      <c r="D12" s="146">
        <v>151.27805425461332</v>
      </c>
      <c r="E12" s="147">
        <v>0.09399420524563462</v>
      </c>
      <c r="F12" s="146">
        <v>1449.7595078585755</v>
      </c>
      <c r="G12" s="148">
        <v>0.20733757672553477</v>
      </c>
    </row>
    <row r="13" spans="1:7" ht="15">
      <c r="A13" s="149" t="s">
        <v>75</v>
      </c>
      <c r="B13" s="150">
        <v>1443.1798105535934</v>
      </c>
      <c r="C13" s="151">
        <v>0.1539124591599852</v>
      </c>
      <c r="D13" s="150">
        <v>133.40680279741292</v>
      </c>
      <c r="E13" s="151">
        <v>0.1696508530865537</v>
      </c>
      <c r="F13" s="150">
        <v>1680.5991050657499</v>
      </c>
      <c r="G13" s="152">
        <v>0.14688092453113666</v>
      </c>
    </row>
    <row r="14" spans="1:7" ht="15">
      <c r="A14" s="149" t="s">
        <v>76</v>
      </c>
      <c r="B14" s="153">
        <v>147.66853666274176</v>
      </c>
      <c r="C14" s="151">
        <v>0.42764209400911324</v>
      </c>
      <c r="D14" s="153">
        <v>205.60288683129662</v>
      </c>
      <c r="E14" s="151">
        <v>0.04756211725759374</v>
      </c>
      <c r="F14" s="153">
        <v>373.80949509096195</v>
      </c>
      <c r="G14" s="152">
        <v>0.1697403704143874</v>
      </c>
    </row>
    <row r="15" spans="1:7" ht="15">
      <c r="A15" s="149" t="s">
        <v>77</v>
      </c>
      <c r="B15" s="150">
        <v>186.311542989073</v>
      </c>
      <c r="C15" s="151">
        <v>0.6623196069065809</v>
      </c>
      <c r="D15" s="150">
        <v>276.77623161757316</v>
      </c>
      <c r="E15" s="151">
        <v>0.07584912914140918</v>
      </c>
      <c r="F15" s="150">
        <v>486.4383393948701</v>
      </c>
      <c r="G15" s="152">
        <v>0.24117586785264233</v>
      </c>
    </row>
    <row r="16" spans="1:7" ht="15">
      <c r="A16" s="149" t="s">
        <v>78</v>
      </c>
      <c r="B16" s="150">
        <v>495.09806864879954</v>
      </c>
      <c r="C16" s="151">
        <v>0.010152598293569737</v>
      </c>
      <c r="D16" s="150">
        <v>269.3167090235571</v>
      </c>
      <c r="E16" s="151">
        <v>0.10527187621611889</v>
      </c>
      <c r="F16" s="150">
        <v>829.1657508182388</v>
      </c>
      <c r="G16" s="152">
        <v>0.04093203533152878</v>
      </c>
    </row>
    <row r="17" spans="1:7" ht="15">
      <c r="A17" s="149" t="s">
        <v>79</v>
      </c>
      <c r="B17" s="150">
        <v>1709.5968982432794</v>
      </c>
      <c r="C17" s="151">
        <v>-0.03675451338702407</v>
      </c>
      <c r="D17" s="150">
        <v>52.347178477104514</v>
      </c>
      <c r="E17" s="151">
        <v>0.13697524211019907</v>
      </c>
      <c r="F17" s="150">
        <v>1865.90194665029</v>
      </c>
      <c r="G17" s="152">
        <v>-0.02888291263997389</v>
      </c>
    </row>
    <row r="18" spans="1:7" ht="15">
      <c r="A18" s="149" t="s">
        <v>80</v>
      </c>
      <c r="B18" s="153">
        <v>442.79328166217044</v>
      </c>
      <c r="C18" s="151">
        <v>-0.08890440718681447</v>
      </c>
      <c r="D18" s="153">
        <v>216.756362462128</v>
      </c>
      <c r="E18" s="151">
        <v>0.17769724383762697</v>
      </c>
      <c r="F18" s="153">
        <v>712.6096963950409</v>
      </c>
      <c r="G18" s="152">
        <v>-0.012146558264710228</v>
      </c>
    </row>
    <row r="19" spans="1:7" ht="15">
      <c r="A19" s="149" t="s">
        <v>81</v>
      </c>
      <c r="B19" s="153">
        <v>718.9046060709854</v>
      </c>
      <c r="C19" s="151">
        <v>-0.06509782583342871</v>
      </c>
      <c r="D19" s="153">
        <v>133.9185753234555</v>
      </c>
      <c r="E19" s="151">
        <v>0.19045667076917683</v>
      </c>
      <c r="F19" s="153">
        <v>927.7890762997885</v>
      </c>
      <c r="G19" s="152">
        <v>-0.0273962402717165</v>
      </c>
    </row>
    <row r="20" spans="1:7" ht="15">
      <c r="A20" s="149" t="s">
        <v>82</v>
      </c>
      <c r="B20" s="153">
        <v>358.2167815614663</v>
      </c>
      <c r="C20" s="151">
        <v>-0.0710743633562283</v>
      </c>
      <c r="D20" s="153">
        <v>538.9268283771635</v>
      </c>
      <c r="E20" s="151">
        <v>0.11324965245931184</v>
      </c>
      <c r="F20" s="153">
        <v>965.4313276319159</v>
      </c>
      <c r="G20" s="152">
        <v>0.031612746480483844</v>
      </c>
    </row>
    <row r="21" spans="1:7" ht="15">
      <c r="A21" s="149" t="s">
        <v>83</v>
      </c>
      <c r="B21" s="150">
        <v>479.05881185634985</v>
      </c>
      <c r="C21" s="151">
        <v>-0.04725046643976272</v>
      </c>
      <c r="D21" s="150">
        <v>704.639136752769</v>
      </c>
      <c r="E21" s="151">
        <v>0.10929560204041544</v>
      </c>
      <c r="F21" s="150">
        <v>1297.0586563886359</v>
      </c>
      <c r="G21" s="152">
        <v>0.03964236019161027</v>
      </c>
    </row>
    <row r="22" spans="1:7" ht="15">
      <c r="A22" s="149" t="s">
        <v>84</v>
      </c>
      <c r="B22" s="150">
        <v>603.941323616282</v>
      </c>
      <c r="C22" s="151">
        <v>0.0029316087774402533</v>
      </c>
      <c r="D22" s="150">
        <v>214.16845069844805</v>
      </c>
      <c r="E22" s="151">
        <v>0.11318408781974987</v>
      </c>
      <c r="F22" s="150">
        <v>918.869259321605</v>
      </c>
      <c r="G22" s="152">
        <v>0.030216870971377263</v>
      </c>
    </row>
    <row r="23" spans="1:7" ht="15">
      <c r="A23" s="149" t="s">
        <v>85</v>
      </c>
      <c r="B23" s="153">
        <v>196.47306696597437</v>
      </c>
      <c r="C23" s="151">
        <v>0.38170145110403175</v>
      </c>
      <c r="D23" s="153">
        <v>265.8914107427061</v>
      </c>
      <c r="E23" s="151">
        <v>0.08681098619154382</v>
      </c>
      <c r="F23" s="153">
        <v>487.76554555858513</v>
      </c>
      <c r="G23" s="152">
        <v>0.18562415519845055</v>
      </c>
    </row>
    <row r="24" spans="1:7" ht="15">
      <c r="A24" s="154" t="s">
        <v>86</v>
      </c>
      <c r="B24" s="155">
        <v>8002.15</v>
      </c>
      <c r="C24" s="156">
        <v>0.05202440566731026</v>
      </c>
      <c r="D24" s="155">
        <v>3163.03</v>
      </c>
      <c r="E24" s="156">
        <v>0.11042731562096275</v>
      </c>
      <c r="F24" s="155">
        <v>11995.2</v>
      </c>
      <c r="G24" s="157">
        <v>0.0655145030139479</v>
      </c>
    </row>
  </sheetData>
  <sheetProtection/>
  <mergeCells count="8">
    <mergeCell ref="A1:F1"/>
    <mergeCell ref="A2:F2"/>
    <mergeCell ref="A3:F3"/>
    <mergeCell ref="A4:F4"/>
    <mergeCell ref="A10:A11"/>
    <mergeCell ref="B10:C10"/>
    <mergeCell ref="D10:E10"/>
    <mergeCell ref="F10:G10"/>
  </mergeCells>
  <printOptions/>
  <pageMargins left="0.25" right="0.25" top="0.75" bottom="0.75" header="0.3" footer="0.3"/>
  <pageSetup fitToHeight="1" fitToWidth="1"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zoomScalePageLayoutView="0" workbookViewId="0" topLeftCell="A1">
      <selection activeCell="M2" sqref="M2"/>
    </sheetView>
  </sheetViews>
  <sheetFormatPr defaultColWidth="11.421875" defaultRowHeight="15"/>
  <cols>
    <col min="1" max="1" width="43.00390625" style="0" customWidth="1"/>
    <col min="2" max="5" width="11.421875" style="1" customWidth="1"/>
    <col min="6" max="6" width="12.140625" style="1" customWidth="1"/>
    <col min="7" max="7" width="13.140625" style="1" customWidth="1"/>
  </cols>
  <sheetData>
    <row r="1" spans="2:11" s="19" customFormat="1" ht="14.25">
      <c r="B1" s="30" t="s">
        <v>38</v>
      </c>
      <c r="C1" s="30"/>
      <c r="E1" s="30"/>
      <c r="F1" s="30"/>
      <c r="G1" s="30"/>
      <c r="H1" s="22"/>
      <c r="I1" s="22"/>
      <c r="J1" s="22"/>
      <c r="K1" s="22"/>
    </row>
    <row r="2" spans="2:11" s="19" customFormat="1" ht="14.25">
      <c r="B2" s="31" t="s">
        <v>39</v>
      </c>
      <c r="C2" s="31"/>
      <c r="E2" s="31"/>
      <c r="F2" s="31"/>
      <c r="G2" s="31"/>
      <c r="H2" s="22"/>
      <c r="I2" s="22"/>
      <c r="J2" s="22"/>
      <c r="K2" s="22"/>
    </row>
    <row r="3" spans="2:11" s="19" customFormat="1" ht="14.25">
      <c r="B3" s="31" t="s">
        <v>40</v>
      </c>
      <c r="C3" s="31"/>
      <c r="E3" s="31"/>
      <c r="F3" s="31"/>
      <c r="G3" s="31"/>
      <c r="H3" s="22"/>
      <c r="I3" s="22"/>
      <c r="J3" s="22"/>
      <c r="K3" s="22"/>
    </row>
    <row r="4" spans="2:11" s="19" customFormat="1" ht="14.25">
      <c r="B4" s="32" t="s">
        <v>54</v>
      </c>
      <c r="C4" s="32"/>
      <c r="E4" s="32"/>
      <c r="F4" s="32"/>
      <c r="G4" s="32"/>
      <c r="H4" s="18"/>
      <c r="I4" s="18"/>
      <c r="J4" s="18"/>
      <c r="K4" s="18"/>
    </row>
    <row r="5" spans="2:7" s="19" customFormat="1" ht="14.25">
      <c r="B5" s="17"/>
      <c r="C5" s="17"/>
      <c r="D5" s="17"/>
      <c r="E5" s="17"/>
      <c r="F5" s="17"/>
      <c r="G5" s="17"/>
    </row>
    <row r="6" spans="2:7" s="19" customFormat="1" ht="14.25">
      <c r="B6" s="17"/>
      <c r="C6" s="17"/>
      <c r="D6" s="17"/>
      <c r="E6" s="17"/>
      <c r="F6" s="17"/>
      <c r="G6" s="17"/>
    </row>
    <row r="7" spans="2:7" s="19" customFormat="1" ht="14.25">
      <c r="B7" s="17"/>
      <c r="C7" s="17"/>
      <c r="D7" s="17"/>
      <c r="E7" s="17"/>
      <c r="F7" s="17"/>
      <c r="G7" s="17"/>
    </row>
    <row r="8" spans="1:7" s="19" customFormat="1" ht="14.25">
      <c r="A8" s="27" t="s">
        <v>67</v>
      </c>
      <c r="C8" s="16"/>
      <c r="D8" s="16"/>
      <c r="E8" s="16"/>
      <c r="F8" s="16"/>
      <c r="G8" s="17"/>
    </row>
    <row r="9" spans="3:7" s="19" customFormat="1" ht="14.25">
      <c r="C9" s="16"/>
      <c r="D9" s="16"/>
      <c r="E9" s="16"/>
      <c r="F9" s="16"/>
      <c r="G9" s="17"/>
    </row>
    <row r="10" spans="3:6" ht="15">
      <c r="C10"/>
      <c r="D10"/>
      <c r="E10"/>
      <c r="F10"/>
    </row>
    <row r="11" spans="1:9" ht="15">
      <c r="A11" s="15" t="s">
        <v>68</v>
      </c>
      <c r="B11" s="141">
        <v>2015</v>
      </c>
      <c r="C11" s="141">
        <v>2016</v>
      </c>
      <c r="D11" s="111">
        <v>2017</v>
      </c>
      <c r="E11" s="111">
        <v>2018</v>
      </c>
      <c r="F11" s="111">
        <v>2019</v>
      </c>
      <c r="G11" s="111">
        <v>2020</v>
      </c>
      <c r="H11" s="111">
        <v>2021</v>
      </c>
      <c r="I11" s="111">
        <v>2022</v>
      </c>
    </row>
    <row r="12" spans="1:9" ht="15">
      <c r="A12" s="34" t="s">
        <v>32</v>
      </c>
      <c r="B12" s="140">
        <v>1821.4</v>
      </c>
      <c r="C12" s="140">
        <v>1475.8899999999999</v>
      </c>
      <c r="D12" s="35">
        <v>1608.53</v>
      </c>
      <c r="E12" s="35">
        <v>1626.6452018089885</v>
      </c>
      <c r="F12" s="35">
        <v>1705.1353442132145</v>
      </c>
      <c r="G12" s="35">
        <v>1592.9509988244358</v>
      </c>
      <c r="H12" s="35">
        <v>2417.7216473416606</v>
      </c>
      <c r="I12" s="35">
        <v>2352.429139002645</v>
      </c>
    </row>
    <row r="13" spans="1:9" ht="15">
      <c r="A13" s="36" t="s">
        <v>33</v>
      </c>
      <c r="B13" s="140">
        <v>3590.3199999999997</v>
      </c>
      <c r="C13" s="140">
        <v>3736.63</v>
      </c>
      <c r="D13" s="37">
        <v>2697.87</v>
      </c>
      <c r="E13" s="37">
        <v>3959.395191726131</v>
      </c>
      <c r="F13" s="37">
        <v>3323.3399495439603</v>
      </c>
      <c r="G13" s="37">
        <v>3426.2201085147</v>
      </c>
      <c r="H13" s="37">
        <v>2831.76739521425</v>
      </c>
      <c r="I13" s="37">
        <v>3384.62181038913</v>
      </c>
    </row>
    <row r="14" spans="1:9" ht="15">
      <c r="A14" s="33" t="s">
        <v>53</v>
      </c>
      <c r="B14" s="140">
        <v>1340.1</v>
      </c>
      <c r="C14" s="140">
        <v>1471.83</v>
      </c>
      <c r="D14" s="37">
        <v>1425.9299999999998</v>
      </c>
      <c r="E14" s="37">
        <v>1469.8834509286312</v>
      </c>
      <c r="F14" s="37">
        <v>1570.0468789289157</v>
      </c>
      <c r="G14" s="37">
        <v>1419.6087646631936</v>
      </c>
      <c r="H14" s="37">
        <v>1466.0319524950287</v>
      </c>
      <c r="I14" s="37">
        <v>1409.3946688621588</v>
      </c>
    </row>
    <row r="15" spans="1:9" ht="15">
      <c r="A15" s="36" t="s">
        <v>34</v>
      </c>
      <c r="B15" s="140">
        <v>694.44</v>
      </c>
      <c r="C15" s="140">
        <v>652.64</v>
      </c>
      <c r="D15" s="37">
        <v>686.51</v>
      </c>
      <c r="E15" s="37">
        <v>668.814920029998</v>
      </c>
      <c r="F15" s="37">
        <v>668.068576810828</v>
      </c>
      <c r="G15" s="37">
        <v>664.900831723559</v>
      </c>
      <c r="H15" s="37">
        <v>677.922581561815</v>
      </c>
      <c r="I15" s="37">
        <v>748.509805464808</v>
      </c>
    </row>
    <row r="16" spans="1:9" ht="15">
      <c r="A16" s="36" t="s">
        <v>35</v>
      </c>
      <c r="B16" s="140">
        <v>1141.02</v>
      </c>
      <c r="C16" s="140">
        <v>1130.69</v>
      </c>
      <c r="D16" s="37">
        <v>1112.52</v>
      </c>
      <c r="E16" s="37">
        <v>1105.823406539999</v>
      </c>
      <c r="F16" s="37">
        <v>1066.977006257483</v>
      </c>
      <c r="G16" s="37">
        <v>1046.601202434553</v>
      </c>
      <c r="H16" s="37">
        <v>1063.869784179382</v>
      </c>
      <c r="I16" s="37">
        <v>1205.401043566369</v>
      </c>
    </row>
    <row r="17" spans="1:9" ht="15">
      <c r="A17" s="36" t="s">
        <v>36</v>
      </c>
      <c r="B17" s="140">
        <v>1059.73</v>
      </c>
      <c r="C17" s="140">
        <v>979.0500000000001</v>
      </c>
      <c r="D17" s="37">
        <v>924.6899999999999</v>
      </c>
      <c r="E17" s="37">
        <v>1029.2310567599975</v>
      </c>
      <c r="F17" s="37">
        <v>1069.4695234095366</v>
      </c>
      <c r="G17" s="37">
        <v>994.9428068334863</v>
      </c>
      <c r="H17" s="37">
        <v>974.6375554590754</v>
      </c>
      <c r="I17" s="37">
        <v>1089.5317576825955</v>
      </c>
    </row>
    <row r="18" spans="1:9" ht="15">
      <c r="A18" s="33" t="s">
        <v>10</v>
      </c>
      <c r="B18" s="140">
        <v>801</v>
      </c>
      <c r="C18" s="140">
        <v>808.97</v>
      </c>
      <c r="D18" s="37">
        <v>764.11</v>
      </c>
      <c r="E18" s="37">
        <v>767.28777696</v>
      </c>
      <c r="F18" s="37">
        <v>799.447841975819</v>
      </c>
      <c r="G18" s="110">
        <v>773.302851119051</v>
      </c>
      <c r="H18" s="110">
        <v>624.30071067989</v>
      </c>
      <c r="I18" s="110">
        <v>843.160713493763</v>
      </c>
    </row>
    <row r="19" spans="1:9" ht="15">
      <c r="A19" s="33" t="s">
        <v>16</v>
      </c>
      <c r="B19" s="140">
        <v>726.56</v>
      </c>
      <c r="C19" s="140">
        <v>726.52</v>
      </c>
      <c r="D19" s="37">
        <v>733.99</v>
      </c>
      <c r="E19" s="37">
        <v>758.6983793</v>
      </c>
      <c r="F19" s="37">
        <v>775.24446045725</v>
      </c>
      <c r="G19" s="37">
        <v>752.931812685612</v>
      </c>
      <c r="H19" s="37">
        <v>765.150325578673</v>
      </c>
      <c r="I19" s="37">
        <v>830.022645932854</v>
      </c>
    </row>
    <row r="20" spans="1:9" ht="15">
      <c r="A20" s="38" t="s">
        <v>37</v>
      </c>
      <c r="B20" s="140">
        <v>133.45000000000073</v>
      </c>
      <c r="C20" s="140">
        <v>125.3299999999997</v>
      </c>
      <c r="D20" s="39">
        <v>118.73999999999921</v>
      </c>
      <c r="E20" s="39">
        <v>127.29834076000441</v>
      </c>
      <c r="F20" s="39">
        <v>127.6685431257929</v>
      </c>
      <c r="G20" s="39">
        <v>121.50556438680985</v>
      </c>
      <c r="H20" s="39">
        <v>111.93357844842501</v>
      </c>
      <c r="I20" s="39">
        <v>132.1261220799778</v>
      </c>
    </row>
    <row r="21" spans="1:9" ht="15">
      <c r="A21" s="48" t="s">
        <v>42</v>
      </c>
      <c r="B21" s="139">
        <v>11308.02</v>
      </c>
      <c r="C21" s="139">
        <v>11107.55</v>
      </c>
      <c r="D21" s="49">
        <v>10072.89</v>
      </c>
      <c r="E21" s="49">
        <v>11513.07772481375</v>
      </c>
      <c r="F21" s="49">
        <v>11105.3981247228</v>
      </c>
      <c r="G21" s="49">
        <v>10792.9649411854</v>
      </c>
      <c r="H21" s="49">
        <v>10933.335530958202</v>
      </c>
      <c r="I21" s="49">
        <v>11995.1977064743</v>
      </c>
    </row>
    <row r="23" ht="15">
      <c r="A23" s="47" t="s">
        <v>65</v>
      </c>
    </row>
    <row r="29" ht="15">
      <c r="J29" s="47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de l'Agriculture et de l'Alimentation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Regis LEBARBIER</dc:creator>
  <cp:keywords/>
  <dc:description/>
  <cp:lastModifiedBy>Regis LEBARBIER</cp:lastModifiedBy>
  <cp:lastPrinted>2021-10-12T11:42:39Z</cp:lastPrinted>
  <dcterms:created xsi:type="dcterms:W3CDTF">2019-07-05T08:48:38Z</dcterms:created>
  <dcterms:modified xsi:type="dcterms:W3CDTF">2023-11-10T12:06:41Z</dcterms:modified>
  <cp:category/>
  <cp:version/>
  <cp:contentType/>
  <cp:contentStatus/>
</cp:coreProperties>
</file>