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Z:\Operationnel\18_ActionsCo_Agricoles\06_AgriBio\AAP_Bio\2023\0.diffusion\ConseilIdiv1.1\"/>
    </mc:Choice>
  </mc:AlternateContent>
  <xr:revisionPtr revIDLastSave="0" documentId="8_{2916CE0E-3B5B-4BD0-8E02-D1FEE2420D17}" xr6:coauthVersionLast="47" xr6:coauthVersionMax="47" xr10:uidLastSave="{00000000-0000-0000-0000-000000000000}"/>
  <bookViews>
    <workbookView xWindow="-120" yWindow="-120" windowWidth="20730" windowHeight="11160" tabRatio="500" xr2:uid="{00000000-000D-0000-FFFF-FFFF00000000}"/>
  </bookViews>
  <sheets>
    <sheet name="Annexe1 _hors ZoneEnjeuEau" sheetId="3" r:id="rId1"/>
    <sheet name="Annexe 1- Zone enjeu eau" sheetId="4" r:id="rId2"/>
    <sheet name="annexe 3" sheetId="1" r:id="rId3"/>
    <sheet name="Annexe 4" sheetId="2" r:id="rId4"/>
  </sheets>
  <externalReferences>
    <externalReference r:id="rId5"/>
  </externalReferences>
  <definedNames>
    <definedName name="_xlnm.Print_Area" localSheetId="2">'annexe 3'!$A$1:$C$35</definedName>
    <definedName name="_xlnm.Print_Area" localSheetId="0">'Annexe1 _hors ZoneEnjeuEau'!$A$1:$M$45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21" i="3" l="1"/>
  <c r="E20" i="3"/>
  <c r="P17" i="4" l="1"/>
  <c r="O17" i="4"/>
  <c r="N17" i="4"/>
  <c r="M17" i="4"/>
  <c r="H17" i="4"/>
  <c r="G17" i="4"/>
  <c r="F17" i="4"/>
  <c r="L16" i="4"/>
  <c r="Q16" i="4" s="1"/>
  <c r="J16" i="4"/>
  <c r="I16" i="4"/>
  <c r="E16" i="4"/>
  <c r="L15" i="4"/>
  <c r="L17" i="4" s="1"/>
  <c r="Q17" i="4" s="1"/>
  <c r="J15" i="4"/>
  <c r="J17" i="4" s="1"/>
  <c r="I15" i="4"/>
  <c r="I17" i="4" s="1"/>
  <c r="E15" i="4"/>
  <c r="E17" i="4" s="1"/>
  <c r="M28" i="3"/>
  <c r="K28" i="3"/>
  <c r="J28" i="3"/>
  <c r="F28" i="3"/>
  <c r="N28" i="3" s="1"/>
  <c r="C28" i="3"/>
  <c r="M27" i="3"/>
  <c r="M29" i="3" s="1"/>
  <c r="K27" i="3"/>
  <c r="K29" i="3" s="1"/>
  <c r="J27" i="3"/>
  <c r="J29" i="3" s="1"/>
  <c r="F27" i="3"/>
  <c r="F29" i="3" s="1"/>
  <c r="N29" i="3" s="1"/>
  <c r="C27" i="3"/>
  <c r="C29" i="3" s="1"/>
  <c r="N22" i="3"/>
  <c r="M22" i="3"/>
  <c r="K22" i="3"/>
  <c r="J22" i="3"/>
  <c r="C22" i="3"/>
  <c r="N21" i="3"/>
  <c r="H21" i="3"/>
  <c r="I21" i="3" s="1"/>
  <c r="N20" i="3"/>
  <c r="H20" i="3"/>
  <c r="I20" i="3" s="1"/>
  <c r="E22" i="3"/>
  <c r="N15" i="3"/>
  <c r="M15" i="3"/>
  <c r="K15" i="3"/>
  <c r="J15" i="3"/>
  <c r="C15" i="3"/>
  <c r="N14" i="3"/>
  <c r="H14" i="3"/>
  <c r="I14" i="3" s="1"/>
  <c r="E14" i="3"/>
  <c r="E28" i="3" s="1"/>
  <c r="N13" i="3"/>
  <c r="H13" i="3"/>
  <c r="I13" i="3" s="1"/>
  <c r="E13" i="3"/>
  <c r="I28" i="3" l="1"/>
  <c r="E27" i="3"/>
  <c r="E29" i="3" s="1"/>
  <c r="K15" i="4"/>
  <c r="Q15" i="4"/>
  <c r="K16" i="4"/>
  <c r="I15" i="3"/>
  <c r="I27" i="3"/>
  <c r="I29" i="3" s="1"/>
  <c r="I22" i="3"/>
  <c r="E15" i="3"/>
  <c r="N27" i="3"/>
  <c r="K1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Hélène TALET</author>
  </authors>
  <commentList>
    <comment ref="J18" authorId="0" shapeId="0" xr:uid="{F00D90B7-A3CD-4811-90DC-A9DF8E53DFA0}">
      <text>
        <r>
          <rPr>
            <b/>
            <sz val="9"/>
            <color indexed="81"/>
            <rFont val="Tahoma"/>
            <family val="2"/>
          </rPr>
          <t>Hélène TALET:</t>
        </r>
        <r>
          <rPr>
            <sz val="9"/>
            <color indexed="81"/>
            <rFont val="Tahoma"/>
            <family val="2"/>
          </rPr>
          <t xml:space="preserve">
à peaufiner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2" authorId="0" shapeId="0" xr:uid="{00000000-0006-0000-0000-000001000000}">
      <text>
        <r>
          <rPr>
            <sz val="11"/>
            <color rgb="FF000000"/>
            <rFont val="Calibri"/>
            <family val="2"/>
            <charset val="1"/>
          </rPr>
          <t>A renseigner par Interbio</t>
        </r>
      </text>
    </comment>
    <comment ref="A23" authorId="0" shapeId="0" xr:uid="{00000000-0006-0000-0000-000002000000}">
      <text>
        <r>
          <rPr>
            <sz val="11"/>
            <color rgb="FF000000"/>
            <rFont val="Calibri"/>
            <family val="2"/>
            <charset val="1"/>
          </rPr>
          <t>A renseigner par Interbio</t>
        </r>
      </text>
    </comment>
  </commentList>
</comments>
</file>

<file path=xl/sharedStrings.xml><?xml version="1.0" encoding="utf-8"?>
<sst xmlns="http://schemas.openxmlformats.org/spreadsheetml/2006/main" count="163" uniqueCount="105">
  <si>
    <t>Évaluation des actions
DÉVELOPPER L'AGRICULTURE BIOLOGIQUE</t>
  </si>
  <si>
    <t>INDICATEURS PACTE BIO</t>
  </si>
  <si>
    <t xml:space="preserve">Poursuivre le développement de l'agriculture biologique </t>
  </si>
  <si>
    <t>Nombre de formations</t>
  </si>
  <si>
    <t>Nombre de journées techniques et filières</t>
  </si>
  <si>
    <t>Nombre total de diagnostics/conseils (préconversion, étude éco…)</t>
  </si>
  <si>
    <t>Dont Nb de conseils pré conversion</t>
  </si>
  <si>
    <t>Dont Nb de conseils post conversion</t>
  </si>
  <si>
    <t xml:space="preserve">Nombre de contacts potentiels à la conversion bio </t>
  </si>
  <si>
    <t>Nombre de structures impliquées dans les actions de la plate-forme partenariale conversion</t>
  </si>
  <si>
    <t>Liste des travaux ORAB (dont publication annuelle)</t>
  </si>
  <si>
    <t>Accompagner la structuration des filières</t>
  </si>
  <si>
    <t>Nombre de dossiers d'investissement nouveaux et en cours (amont-aval, avenir bio, IAA…)</t>
  </si>
  <si>
    <t>Nombre de commissions inter-professionnelles</t>
  </si>
  <si>
    <t>Nombre de journées structuration de filière (échelle régionale ou locale)</t>
  </si>
  <si>
    <t>Nombre de participations aux foires et salons grand public</t>
  </si>
  <si>
    <t>Nombre d'événements organisés grand public</t>
  </si>
  <si>
    <t>Nombre de participations aux salons professionnels et journées Be to Be</t>
  </si>
  <si>
    <t>Nombre d'événements professionnels organisés</t>
  </si>
  <si>
    <t>Nombre de collectivités labellisées Territoire Bio Engagé</t>
  </si>
  <si>
    <t xml:space="preserve">Nombre de restaurants collectifs accompagnés ou formés </t>
  </si>
  <si>
    <t xml:space="preserve">Nombre de fournisseurs référencés sur le portail numérique régional </t>
  </si>
  <si>
    <t>Nombre de produits labellisés Bio Sud Ouest France</t>
  </si>
  <si>
    <t>Développer la consommation</t>
  </si>
  <si>
    <t>année 2023</t>
  </si>
  <si>
    <t>Dont Nb de journées d'information</t>
  </si>
  <si>
    <r>
      <t xml:space="preserve">Dont Nombre de journées de conseils collectifs 
</t>
    </r>
    <r>
      <rPr>
        <i/>
        <sz val="11"/>
        <rFont val="Calibri"/>
        <family val="2"/>
      </rPr>
      <t>(journées techniques, de démonstration, conseils collectifs)</t>
    </r>
  </si>
  <si>
    <t>nombre d'actions</t>
  </si>
  <si>
    <t>nombre de participant</t>
  </si>
  <si>
    <t>Prévisionnel</t>
  </si>
  <si>
    <t>Autres…</t>
  </si>
  <si>
    <t>Nbre de supports réalisés (bulletins, lettres d'info, trimestriels, ..)</t>
  </si>
  <si>
    <t>AAP 2023: Soutien au développement de l'agriculture biologique de Nouvelle-Aquitaine</t>
  </si>
  <si>
    <t>DEMANDE D'AIDE</t>
  </si>
  <si>
    <t>Conseil individuel</t>
  </si>
  <si>
    <r>
      <t>Raison Sociale</t>
    </r>
    <r>
      <rPr>
        <sz val="18"/>
        <color rgb="FFFF0000"/>
        <rFont val="Calibri"/>
        <family val="2"/>
        <scheme val="minor"/>
      </rPr>
      <t>*</t>
    </r>
    <r>
      <rPr>
        <sz val="18"/>
        <color rgb="FF000000"/>
        <rFont val="Calibri"/>
        <family val="2"/>
        <scheme val="minor"/>
      </rPr>
      <t xml:space="preserve"> du demandeur ou nom: </t>
    </r>
  </si>
  <si>
    <t>V 1.0 du 02/11/2022</t>
  </si>
  <si>
    <t>N° SIRET:</t>
  </si>
  <si>
    <t xml:space="preserve">Nom du responsable du projet: </t>
  </si>
  <si>
    <t>*La RS doit correspondre exactement à la déclaration INSEE ou à Infogreffe</t>
  </si>
  <si>
    <t>Intervenants (personnel de la structure) :</t>
  </si>
  <si>
    <t>Expérience professionnelle/Diplôme</t>
  </si>
  <si>
    <t>Formation continue/plan de formation</t>
  </si>
  <si>
    <t>Publications antérieures</t>
  </si>
  <si>
    <t>Opérations similaires</t>
  </si>
  <si>
    <t>CV joint</t>
  </si>
  <si>
    <t>Conseil individuel en Nouvelle-Aquitaine</t>
  </si>
  <si>
    <t>Temps passé</t>
  </si>
  <si>
    <t>Région Nouvelle-Aquitaine</t>
  </si>
  <si>
    <t>Agence de l'eau 
Adour-Garonne</t>
  </si>
  <si>
    <t>autres financeurs publics sollicités</t>
  </si>
  <si>
    <t>Type de conseil</t>
  </si>
  <si>
    <t xml:space="preserve">Nombres de conseils prévisionnel </t>
  </si>
  <si>
    <t>Nb de jours mini prévus PAR CONSEIL</t>
  </si>
  <si>
    <t>Nb TOTAL de jours  financés par ce dispositif</t>
  </si>
  <si>
    <t>Prix minimal d'un conseil hors déduction de subvention</t>
  </si>
  <si>
    <t>Montant unitaire maximal de l'aide par conseil</t>
  </si>
  <si>
    <t>Montant maximal de la subvention pour un conseil</t>
  </si>
  <si>
    <t>Total subvention demandée</t>
  </si>
  <si>
    <t>nombre de jours soutenus</t>
  </si>
  <si>
    <t>montant de l'aide sollicitée</t>
  </si>
  <si>
    <t xml:space="preserve">Financeur public : </t>
  </si>
  <si>
    <t>montant prévu</t>
  </si>
  <si>
    <t>Taux d'aide public</t>
  </si>
  <si>
    <t>Pré-conversion</t>
  </si>
  <si>
    <t>Total</t>
  </si>
  <si>
    <t>Conseil individuel en ZONES A ENJEU EAU en  Nouvelle-Aquitaine</t>
  </si>
  <si>
    <t>+</t>
  </si>
  <si>
    <t>Totaux</t>
  </si>
  <si>
    <t xml:space="preserve">Nombres de conseils prévissionnel </t>
  </si>
  <si>
    <t>Montant minimal des Recettes</t>
  </si>
  <si>
    <t xml:space="preserve">Post-conversion </t>
  </si>
  <si>
    <r>
      <rPr>
        <b/>
        <sz val="11"/>
        <rFont val="Calibri"/>
        <family val="2"/>
        <scheme val="minor"/>
      </rPr>
      <t>Attention:</t>
    </r>
    <r>
      <rPr>
        <sz val="11"/>
        <rFont val="Calibri"/>
        <family val="2"/>
        <scheme val="minor"/>
      </rPr>
      <t xml:space="preserve">
Le bénéficiaire doit justifier des capacités appropriées du personnel affecté aux missions en termes de qualification et de formation régulière. 
En cas de contrôle, le bénéficiaire de l'aide doit pouvoir justifier des capacités du personnel et justifier du personnel affecté à cette action (exemple: nom du conseiller sur le contrat passé avec le beneficiaire du conseil).</t>
    </r>
  </si>
  <si>
    <t>Fait à _______________, le ______________</t>
  </si>
  <si>
    <t>Cachet et signature du porteur de projet (représentant légal)</t>
  </si>
  <si>
    <t>Nom du signataire : _____________________________</t>
  </si>
  <si>
    <t>Fonction du signataire : _____________________________</t>
  </si>
  <si>
    <t>ZONE ENJEU EAU - 1 feuille par bassin</t>
  </si>
  <si>
    <t>nom du bassin</t>
  </si>
  <si>
    <t>Actions individuelles</t>
  </si>
  <si>
    <t>Dépenses</t>
  </si>
  <si>
    <t>Ressources</t>
  </si>
  <si>
    <t>Dans le cadre de cet appel à projets</t>
  </si>
  <si>
    <t>Type d'action</t>
  </si>
  <si>
    <t>Nb de conseils</t>
  </si>
  <si>
    <t>Nb de jours prévus par conseil</t>
  </si>
  <si>
    <t>Nb de jours TOTAL</t>
  </si>
  <si>
    <t>1 Coûts salariaux</t>
  </si>
  <si>
    <t>1 bis frais de déplacement</t>
  </si>
  <si>
    <t>2 Prestations externes2</t>
  </si>
  <si>
    <t>3 Coûts indirects</t>
  </si>
  <si>
    <t>Total Dépenses</t>
  </si>
  <si>
    <t>Zone à enjeu eau: Agence de l'eau Adour-Garonne</t>
  </si>
  <si>
    <t>autre financeur public (à préciser):</t>
  </si>
  <si>
    <t>Autofinancement</t>
  </si>
  <si>
    <t>Recettes générées</t>
  </si>
  <si>
    <t>Total Ressources</t>
  </si>
  <si>
    <t xml:space="preserve">TOTAL </t>
  </si>
  <si>
    <t>V 1.0 du 06/12/2022</t>
  </si>
  <si>
    <t>version originale</t>
  </si>
  <si>
    <t>V 1.0 du 06/12/22</t>
  </si>
  <si>
    <t>V 1.1 du 07/12/22</t>
  </si>
  <si>
    <t>retrait de filières inéligibles en post-convesrion</t>
  </si>
  <si>
    <t>V1,2 du 09/12/2022</t>
  </si>
  <si>
    <t>Dont Nb de conseil en zones à enjeu 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</si>
</sst>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164" formatCode="_-* #,##0.00,_€_-;\-* #,##0.00,_€_-;_-* \-??\ _€_-;_-@_-"/>
    <numFmt numFmtId="165" formatCode="_-* #,##0,_€_-;\-* #,##0,_€_-;_-* \-??\ _€_-;_-@_-"/>
    <numFmt numFmtId="166" formatCode="_-* #,##0.00\ _€_-;\-* #,##0.00\ _€_-;_-* &quot;-&quot;??\ _€_-;_-@_-"/>
    <numFmt numFmtId="167" formatCode="#,##0\ _€"/>
    <numFmt numFmtId="168" formatCode="#,##0\ &quot;€&quot;"/>
    <numFmt numFmtId="169" formatCode="_-* #,##0\ _€_-;\-* #,##0\ _€_-;_-* &quot;-&quot;??\ _€_-;_-@_-"/>
    <numFmt numFmtId="170" formatCode="_-* #,##0\ &quot;€&quot;_-;\-* #,##0\ &quot;€&quot;_-;_-* &quot;-&quot;??\ &quot;€&quot;_-;_-@_-"/>
  </numFmts>
  <fonts count="4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b/>
      <sz val="18"/>
      <name val="Calibri"/>
      <family val="2"/>
      <charset val="1"/>
    </font>
    <font>
      <b/>
      <sz val="18"/>
      <color rgb="FF2F5597"/>
      <name val="Calibri"/>
      <family val="2"/>
      <charset val="1"/>
    </font>
    <font>
      <sz val="11"/>
      <name val="Calibri"/>
      <family val="2"/>
      <charset val="1"/>
    </font>
    <font>
      <sz val="12"/>
      <color rgb="FF000000"/>
      <name val="Calibri"/>
      <family val="2"/>
      <charset val="1"/>
    </font>
    <font>
      <b/>
      <i/>
      <sz val="16"/>
      <color rgb="FF000000"/>
      <name val="Calibri"/>
      <family val="2"/>
      <charset val="1"/>
    </font>
    <font>
      <sz val="12"/>
      <name val="Calibri"/>
      <family val="2"/>
      <charset val="1"/>
    </font>
    <font>
      <sz val="11"/>
      <color rgb="FF000000"/>
      <name val="Calibri"/>
      <family val="2"/>
      <charset val="1"/>
    </font>
    <font>
      <i/>
      <sz val="11"/>
      <name val="Calibri"/>
      <family val="2"/>
    </font>
    <font>
      <sz val="11"/>
      <color rgb="FF9C0006"/>
      <name val="Calibri"/>
      <family val="2"/>
      <scheme val="minor"/>
    </font>
    <font>
      <b/>
      <sz val="11"/>
      <color theme="1"/>
      <name val="Calibri"/>
      <family val="2"/>
      <scheme val="minor"/>
    </font>
    <font>
      <b/>
      <sz val="12"/>
      <color rgb="FF0070C0"/>
      <name val="Verdana"/>
      <family val="2"/>
    </font>
    <font>
      <sz val="26"/>
      <color rgb="FFFF0000"/>
      <name val="Calibri"/>
      <family val="2"/>
      <scheme val="minor"/>
    </font>
    <font>
      <b/>
      <sz val="16"/>
      <color rgb="FF0070C0"/>
      <name val="Verdana"/>
      <family val="2"/>
    </font>
    <font>
      <sz val="18"/>
      <color rgb="FF000000"/>
      <name val="Calibri"/>
      <family val="2"/>
      <scheme val="minor"/>
    </font>
    <font>
      <sz val="18"/>
      <color rgb="FFFF0000"/>
      <name val="Calibri"/>
      <family val="2"/>
      <scheme val="minor"/>
    </font>
    <font>
      <i/>
      <sz val="12"/>
      <color rgb="FFFF0000"/>
      <name val="Calibri"/>
      <family val="2"/>
      <scheme val="minor"/>
    </font>
    <font>
      <b/>
      <sz val="20"/>
      <color theme="5"/>
      <name val="Calibri"/>
      <family val="2"/>
      <scheme val="minor"/>
    </font>
    <font>
      <b/>
      <sz val="9"/>
      <color rgb="FFFFFFFF"/>
      <name val="Roboto"/>
    </font>
    <font>
      <sz val="10"/>
      <color rgb="FF000000"/>
      <name val="Roboto"/>
    </font>
    <font>
      <b/>
      <sz val="13"/>
      <name val="Calibri"/>
      <family val="2"/>
    </font>
    <font>
      <b/>
      <sz val="13"/>
      <color rgb="FFC00000"/>
      <name val="Calibri"/>
      <family val="2"/>
    </font>
    <font>
      <b/>
      <sz val="13"/>
      <color theme="4"/>
      <name val="Calibri"/>
      <family val="2"/>
    </font>
    <font>
      <b/>
      <sz val="12"/>
      <color theme="1"/>
      <name val="Calibri"/>
      <family val="2"/>
      <scheme val="minor"/>
    </font>
    <font>
      <b/>
      <sz val="12"/>
      <name val="Calibri"/>
      <family val="2"/>
      <scheme val="minor"/>
    </font>
    <font>
      <b/>
      <sz val="10"/>
      <color theme="1"/>
      <name val="Calibri"/>
      <family val="2"/>
      <scheme val="minor"/>
    </font>
    <font>
      <b/>
      <sz val="11"/>
      <name val="Calibri"/>
      <family val="2"/>
    </font>
    <font>
      <i/>
      <sz val="13"/>
      <color indexed="8"/>
      <name val="Calibri"/>
      <family val="2"/>
      <scheme val="minor"/>
    </font>
    <font>
      <b/>
      <sz val="10"/>
      <color theme="1"/>
      <name val="Wingdings"/>
      <charset val="2"/>
    </font>
    <font>
      <sz val="10"/>
      <color theme="1"/>
      <name val="Calibri"/>
      <family val="2"/>
    </font>
    <font>
      <b/>
      <sz val="12"/>
      <color theme="5"/>
      <name val="Calibri"/>
      <family val="2"/>
      <scheme val="minor"/>
    </font>
    <font>
      <b/>
      <sz val="10"/>
      <color theme="1"/>
      <name val="Calibri"/>
      <family val="2"/>
    </font>
    <font>
      <sz val="11"/>
      <name val="Calibri"/>
      <family val="2"/>
      <scheme val="minor"/>
    </font>
    <font>
      <b/>
      <sz val="11"/>
      <name val="Calibri"/>
      <family val="2"/>
      <scheme val="minor"/>
    </font>
    <font>
      <sz val="13"/>
      <color indexed="8"/>
      <name val="Calibri"/>
      <family val="2"/>
    </font>
    <font>
      <b/>
      <sz val="9"/>
      <color indexed="81"/>
      <name val="Tahoma"/>
      <family val="2"/>
    </font>
    <font>
      <sz val="9"/>
      <color indexed="81"/>
      <name val="Tahoma"/>
      <family val="2"/>
    </font>
    <font>
      <sz val="20"/>
      <color theme="1"/>
      <name val="Calibri"/>
      <family val="2"/>
      <scheme val="minor"/>
    </font>
    <font>
      <sz val="10"/>
      <name val="Arial"/>
      <family val="2"/>
    </font>
    <font>
      <b/>
      <sz val="10"/>
      <name val="Arial"/>
      <family val="2"/>
    </font>
    <font>
      <b/>
      <sz val="11"/>
      <color theme="1"/>
      <name val="Calibri"/>
      <family val="2"/>
    </font>
  </fonts>
  <fills count="14">
    <fill>
      <patternFill patternType="none"/>
    </fill>
    <fill>
      <patternFill patternType="gray125"/>
    </fill>
    <fill>
      <patternFill patternType="solid">
        <fgColor rgb="FF8FAADC"/>
        <bgColor rgb="FF969696"/>
      </patternFill>
    </fill>
    <fill>
      <patternFill patternType="solid">
        <fgColor rgb="FFA9D08E"/>
        <bgColor rgb="FF99CCFF"/>
      </patternFill>
    </fill>
    <fill>
      <patternFill patternType="solid">
        <fgColor rgb="FFDDDDDD"/>
        <bgColor rgb="FFCCFFCC"/>
      </patternFill>
    </fill>
    <fill>
      <patternFill patternType="solid">
        <fgColor rgb="FFFFC7CE"/>
      </patternFill>
    </fill>
    <fill>
      <patternFill patternType="solid">
        <fgColor rgb="FF4472C4"/>
        <bgColor indexed="64"/>
      </patternFill>
    </fill>
    <fill>
      <patternFill patternType="solid">
        <fgColor rgb="FFD9E2F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darkUp"/>
    </fill>
    <fill>
      <patternFill patternType="solid">
        <fgColor theme="7"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style="thin">
        <color indexed="64"/>
      </left>
      <right style="thin">
        <color indexed="64"/>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xf numFmtId="164" fontId="10" fillId="0" borderId="0" applyBorder="0" applyProtection="0"/>
    <xf numFmtId="0" fontId="12" fillId="5" borderId="0" applyNumberFormat="0" applyBorder="0" applyAlignment="0" applyProtection="0"/>
    <xf numFmtId="0" fontId="3" fillId="0" borderId="0"/>
    <xf numFmtId="166"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53">
    <xf numFmtId="0" fontId="0" fillId="0" borderId="0" xfId="0"/>
    <xf numFmtId="0" fontId="0" fillId="0" borderId="0" xfId="0" applyAlignment="1">
      <alignment horizontal="center" vertical="center"/>
    </xf>
    <xf numFmtId="0" fontId="6" fillId="3" borderId="1" xfId="0" applyFont="1" applyFill="1" applyBorder="1" applyAlignment="1">
      <alignment horizontal="left"/>
    </xf>
    <xf numFmtId="0" fontId="7" fillId="0" borderId="1" xfId="0" applyFont="1" applyBorder="1" applyAlignment="1">
      <alignment horizontal="center" vertical="center"/>
    </xf>
    <xf numFmtId="165" fontId="6" fillId="0" borderId="1" xfId="1" applyNumberFormat="1" applyFont="1" applyBorder="1" applyAlignment="1" applyProtection="1"/>
    <xf numFmtId="0" fontId="6" fillId="3" borderId="1" xfId="0" applyFont="1" applyFill="1" applyBorder="1" applyAlignment="1">
      <alignment horizontal="left" wrapText="1"/>
    </xf>
    <xf numFmtId="165" fontId="6" fillId="4" borderId="1" xfId="1" applyNumberFormat="1" applyFont="1" applyFill="1" applyBorder="1" applyAlignment="1" applyProtection="1"/>
    <xf numFmtId="0" fontId="9" fillId="0" borderId="1" xfId="0" applyFont="1" applyBorder="1" applyAlignment="1">
      <alignment horizontal="right" vertical="center"/>
    </xf>
    <xf numFmtId="0" fontId="6" fillId="3" borderId="1" xfId="0" applyFont="1" applyFill="1" applyBorder="1" applyAlignment="1">
      <alignment wrapText="1"/>
    </xf>
    <xf numFmtId="0" fontId="9" fillId="0" borderId="1" xfId="0" applyFont="1" applyBorder="1" applyAlignment="1">
      <alignment horizontal="right"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left"/>
    </xf>
    <xf numFmtId="0" fontId="6" fillId="0" borderId="1" xfId="0" applyFont="1" applyFill="1" applyBorder="1" applyAlignment="1">
      <alignment horizontal="left" wrapText="1"/>
    </xf>
    <xf numFmtId="0" fontId="9" fillId="0" borderId="1"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right"/>
    </xf>
    <xf numFmtId="0" fontId="19" fillId="0" borderId="0" xfId="0" applyFont="1" applyAlignment="1">
      <alignment horizontal="center" vertical="center" readingOrder="1"/>
    </xf>
    <xf numFmtId="0" fontId="20" fillId="0" borderId="0" xfId="0" applyFont="1"/>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2" fillId="7" borderId="8" xfId="0" applyFont="1" applyFill="1" applyBorder="1" applyAlignment="1">
      <alignment horizontal="justify" vertical="center" wrapText="1"/>
    </xf>
    <xf numFmtId="0" fontId="22" fillId="7" borderId="9" xfId="0" applyFont="1" applyFill="1" applyBorder="1" applyAlignment="1">
      <alignment horizontal="justify" vertical="center" wrapText="1"/>
    </xf>
    <xf numFmtId="0" fontId="22" fillId="0" borderId="8" xfId="0" applyFont="1" applyBorder="1" applyAlignment="1">
      <alignment horizontal="justify" vertical="center" wrapText="1"/>
    </xf>
    <xf numFmtId="0" fontId="22" fillId="0" borderId="9" xfId="0" applyFont="1" applyBorder="1" applyAlignment="1">
      <alignment horizontal="justify" vertical="center" wrapText="1"/>
    </xf>
    <xf numFmtId="0" fontId="3" fillId="0" borderId="0" xfId="3"/>
    <xf numFmtId="0" fontId="14" fillId="0" borderId="0" xfId="3" applyFont="1" applyAlignment="1">
      <alignment vertical="center"/>
    </xf>
    <xf numFmtId="0" fontId="14" fillId="0" borderId="0" xfId="3" applyFont="1" applyAlignment="1">
      <alignment horizontal="center" vertical="center"/>
    </xf>
    <xf numFmtId="0" fontId="15" fillId="0" borderId="0" xfId="3" applyFont="1"/>
    <xf numFmtId="0" fontId="16" fillId="0" borderId="0" xfId="3" applyFont="1" applyAlignment="1">
      <alignment vertical="center"/>
    </xf>
    <xf numFmtId="0" fontId="16" fillId="0" borderId="0" xfId="3" applyFont="1" applyAlignment="1">
      <alignment horizontal="center" vertical="center"/>
    </xf>
    <xf numFmtId="0" fontId="17" fillId="0" borderId="0" xfId="3" applyFont="1" applyAlignment="1">
      <alignment horizontal="right"/>
    </xf>
    <xf numFmtId="0" fontId="19" fillId="0" borderId="0" xfId="3" applyFont="1" applyAlignment="1">
      <alignment horizontal="center" vertical="center" readingOrder="1"/>
    </xf>
    <xf numFmtId="0" fontId="20" fillId="0" borderId="0" xfId="3" applyFont="1"/>
    <xf numFmtId="0" fontId="26" fillId="10" borderId="15" xfId="3" applyFont="1" applyFill="1" applyBorder="1" applyAlignment="1">
      <alignment horizontal="left" vertical="center" wrapText="1"/>
    </xf>
    <xf numFmtId="0" fontId="27" fillId="10" borderId="16" xfId="3" applyFont="1" applyFill="1" applyBorder="1" applyAlignment="1" applyProtection="1">
      <alignment horizontal="center" vertical="center" wrapText="1"/>
      <protection locked="0"/>
    </xf>
    <xf numFmtId="166" fontId="23" fillId="10" borderId="15" xfId="4" applyFont="1" applyFill="1" applyBorder="1" applyAlignment="1" applyProtection="1">
      <alignment horizontal="center" vertical="center" wrapText="1"/>
      <protection locked="0"/>
    </xf>
    <xf numFmtId="166" fontId="23" fillId="10" borderId="17" xfId="4" applyFont="1" applyFill="1" applyBorder="1" applyAlignment="1" applyProtection="1">
      <alignment horizontal="center" vertical="center" wrapText="1"/>
      <protection locked="0"/>
    </xf>
    <xf numFmtId="42" fontId="28" fillId="10" borderId="18" xfId="3" applyNumberFormat="1" applyFont="1" applyFill="1" applyBorder="1" applyAlignment="1">
      <alignment horizontal="left" vertical="center" wrapText="1"/>
    </xf>
    <xf numFmtId="42" fontId="26" fillId="10" borderId="18" xfId="3" applyNumberFormat="1" applyFont="1" applyFill="1" applyBorder="1" applyAlignment="1">
      <alignment horizontal="left" vertical="center" wrapText="1"/>
    </xf>
    <xf numFmtId="0" fontId="23" fillId="10" borderId="15" xfId="3" applyFont="1" applyFill="1" applyBorder="1" applyAlignment="1" applyProtection="1">
      <alignment horizontal="center" vertical="center" wrapText="1"/>
      <protection locked="0"/>
    </xf>
    <xf numFmtId="0" fontId="23" fillId="10" borderId="17" xfId="3" applyFont="1" applyFill="1" applyBorder="1" applyAlignment="1" applyProtection="1">
      <alignment horizontal="center" vertical="center" wrapText="1"/>
      <protection locked="0"/>
    </xf>
    <xf numFmtId="0" fontId="26" fillId="0" borderId="19" xfId="3" applyFont="1" applyBorder="1" applyAlignment="1">
      <alignment horizontal="left" vertical="center" wrapText="1"/>
    </xf>
    <xf numFmtId="0" fontId="3" fillId="0" borderId="3" xfId="3" applyBorder="1"/>
    <xf numFmtId="166" fontId="0" fillId="0" borderId="19" xfId="4" applyFont="1" applyFill="1" applyBorder="1" applyProtection="1"/>
    <xf numFmtId="166" fontId="29" fillId="11" borderId="20" xfId="4" applyFont="1" applyFill="1" applyBorder="1" applyAlignment="1" applyProtection="1">
      <alignment horizontal="center" vertical="center" wrapText="1"/>
      <protection locked="0"/>
    </xf>
    <xf numFmtId="44" fontId="0" fillId="0" borderId="3" xfId="5" applyFont="1" applyFill="1" applyBorder="1" applyProtection="1"/>
    <xf numFmtId="44" fontId="26" fillId="0" borderId="19" xfId="5" applyFont="1" applyBorder="1" applyAlignment="1">
      <alignment horizontal="left" vertical="center" wrapText="1"/>
    </xf>
    <xf numFmtId="44" fontId="30" fillId="11" borderId="3" xfId="5" applyFont="1" applyFill="1" applyBorder="1" applyAlignment="1" applyProtection="1">
      <alignment horizontal="center" vertical="center" wrapText="1"/>
      <protection locked="0"/>
    </xf>
    <xf numFmtId="166" fontId="29" fillId="12" borderId="21" xfId="4" applyFont="1" applyFill="1" applyBorder="1" applyAlignment="1" applyProtection="1">
      <alignment horizontal="center" vertical="center" wrapText="1"/>
      <protection locked="0"/>
    </xf>
    <xf numFmtId="0" fontId="3" fillId="0" borderId="19" xfId="3" applyBorder="1"/>
    <xf numFmtId="44" fontId="0" fillId="0" borderId="20" xfId="5" applyFont="1" applyFill="1" applyBorder="1" applyProtection="1"/>
    <xf numFmtId="9" fontId="29" fillId="11" borderId="20" xfId="6" applyFont="1" applyFill="1" applyBorder="1" applyAlignment="1" applyProtection="1">
      <alignment horizontal="center" vertical="center" wrapText="1"/>
      <protection locked="0"/>
    </xf>
    <xf numFmtId="0" fontId="26" fillId="0" borderId="22" xfId="3" applyFont="1" applyBorder="1" applyAlignment="1">
      <alignment horizontal="left" vertical="center" wrapText="1"/>
    </xf>
    <xf numFmtId="166" fontId="29" fillId="11" borderId="23" xfId="4" applyFont="1" applyFill="1" applyBorder="1" applyAlignment="1" applyProtection="1">
      <alignment horizontal="center" vertical="center" wrapText="1"/>
      <protection locked="0"/>
    </xf>
    <xf numFmtId="44" fontId="26" fillId="0" borderId="22" xfId="5" applyFont="1" applyBorder="1" applyAlignment="1">
      <alignment horizontal="left" vertical="center" wrapText="1"/>
    </xf>
    <xf numFmtId="44" fontId="30" fillId="11" borderId="2" xfId="5" applyFont="1" applyFill="1" applyBorder="1" applyAlignment="1" applyProtection="1">
      <alignment horizontal="center" vertical="center" wrapText="1"/>
      <protection locked="0"/>
    </xf>
    <xf numFmtId="0" fontId="26" fillId="0" borderId="21" xfId="3" applyFont="1" applyBorder="1" applyAlignment="1">
      <alignment horizontal="left" vertical="center"/>
    </xf>
    <xf numFmtId="167" fontId="30" fillId="11" borderId="24" xfId="3" applyNumberFormat="1" applyFont="1" applyFill="1" applyBorder="1" applyAlignment="1" applyProtection="1">
      <alignment horizontal="center" vertical="center" wrapText="1"/>
      <protection locked="0"/>
    </xf>
    <xf numFmtId="166" fontId="29" fillId="11" borderId="25" xfId="4" applyFont="1" applyFill="1" applyBorder="1" applyAlignment="1" applyProtection="1">
      <alignment horizontal="center" vertical="center" wrapText="1"/>
      <protection locked="0"/>
    </xf>
    <xf numFmtId="0" fontId="3" fillId="0" borderId="26" xfId="3" applyBorder="1"/>
    <xf numFmtId="44" fontId="0" fillId="0" borderId="26" xfId="5" applyFont="1" applyBorder="1"/>
    <xf numFmtId="44" fontId="30" fillId="11" borderId="27" xfId="5" applyFont="1" applyFill="1" applyBorder="1" applyAlignment="1" applyProtection="1">
      <alignment horizontal="center" vertical="center" wrapText="1"/>
      <protection locked="0"/>
    </xf>
    <xf numFmtId="44" fontId="29" fillId="11" borderId="25" xfId="5" applyFont="1" applyFill="1" applyBorder="1" applyAlignment="1" applyProtection="1">
      <alignment horizontal="center" vertical="center" wrapText="1"/>
      <protection locked="0"/>
    </xf>
    <xf numFmtId="9" fontId="29" fillId="11" borderId="25" xfId="6" applyFont="1" applyFill="1" applyBorder="1" applyAlignment="1" applyProtection="1">
      <alignment horizontal="center" vertical="center" wrapText="1"/>
      <protection locked="0"/>
    </xf>
    <xf numFmtId="0" fontId="26" fillId="0" borderId="0" xfId="3" applyFont="1" applyAlignment="1">
      <alignment horizontal="left" vertical="center"/>
    </xf>
    <xf numFmtId="0" fontId="3" fillId="0" borderId="0" xfId="3" applyAlignment="1">
      <alignment vertical="center"/>
    </xf>
    <xf numFmtId="0" fontId="31" fillId="0" borderId="0" xfId="3" applyFont="1" applyAlignment="1">
      <alignment horizontal="justify"/>
    </xf>
    <xf numFmtId="0" fontId="32" fillId="0" borderId="0" xfId="3" applyFont="1" applyAlignment="1">
      <alignment horizontal="justify"/>
    </xf>
    <xf numFmtId="168" fontId="3" fillId="0" borderId="0" xfId="3" applyNumberFormat="1"/>
    <xf numFmtId="166" fontId="29" fillId="11" borderId="28" xfId="4" applyFont="1" applyFill="1" applyBorder="1" applyAlignment="1" applyProtection="1">
      <alignment horizontal="center" vertical="center" wrapText="1"/>
      <protection locked="0"/>
    </xf>
    <xf numFmtId="0" fontId="27" fillId="10" borderId="18" xfId="3" applyFont="1" applyFill="1" applyBorder="1" applyAlignment="1" applyProtection="1">
      <alignment horizontal="center" vertical="center" wrapText="1"/>
      <protection locked="0"/>
    </xf>
    <xf numFmtId="0" fontId="23" fillId="10" borderId="30" xfId="3" applyFont="1" applyFill="1" applyBorder="1" applyAlignment="1" applyProtection="1">
      <alignment horizontal="center" vertical="center" wrapText="1"/>
      <protection locked="0"/>
    </xf>
    <xf numFmtId="167" fontId="33" fillId="0" borderId="1" xfId="3" applyNumberFormat="1" applyFont="1" applyBorder="1" applyAlignment="1">
      <alignment horizontal="center" vertical="center"/>
    </xf>
    <xf numFmtId="166" fontId="29" fillId="0" borderId="19" xfId="4" applyFont="1" applyFill="1" applyBorder="1" applyAlignment="1" applyProtection="1">
      <alignment horizontal="center" vertical="center" wrapText="1"/>
      <protection locked="0"/>
    </xf>
    <xf numFmtId="44" fontId="0" fillId="11" borderId="1" xfId="5" applyFont="1" applyFill="1" applyBorder="1"/>
    <xf numFmtId="166" fontId="29" fillId="11" borderId="19" xfId="4" applyFont="1" applyFill="1" applyBorder="1" applyAlignment="1" applyProtection="1">
      <alignment horizontal="center" vertical="center" wrapText="1"/>
      <protection locked="0"/>
    </xf>
    <xf numFmtId="44" fontId="29" fillId="11" borderId="20" xfId="5" applyFont="1" applyFill="1" applyBorder="1" applyAlignment="1" applyProtection="1">
      <alignment horizontal="center" vertical="center" wrapText="1"/>
      <protection locked="0"/>
    </xf>
    <xf numFmtId="0" fontId="3" fillId="0" borderId="31" xfId="3" applyBorder="1"/>
    <xf numFmtId="167" fontId="33" fillId="0" borderId="32" xfId="3" applyNumberFormat="1" applyFont="1" applyBorder="1" applyAlignment="1">
      <alignment horizontal="center" vertical="center"/>
    </xf>
    <xf numFmtId="166" fontId="29" fillId="0" borderId="22" xfId="4" applyFont="1" applyFill="1" applyBorder="1" applyAlignment="1" applyProtection="1">
      <alignment horizontal="center" vertical="center" wrapText="1"/>
      <protection locked="0"/>
    </xf>
    <xf numFmtId="44" fontId="0" fillId="11" borderId="32" xfId="5" applyFont="1" applyFill="1" applyBorder="1"/>
    <xf numFmtId="166" fontId="29" fillId="11" borderId="33" xfId="4" applyFont="1" applyFill="1" applyBorder="1" applyAlignment="1" applyProtection="1">
      <alignment horizontal="center" vertical="center" wrapText="1"/>
      <protection locked="0"/>
    </xf>
    <xf numFmtId="44" fontId="29" fillId="11" borderId="34" xfId="5" applyFont="1" applyFill="1" applyBorder="1" applyAlignment="1" applyProtection="1">
      <alignment horizontal="center" vertical="center" wrapText="1"/>
      <protection locked="0"/>
    </xf>
    <xf numFmtId="44" fontId="29" fillId="11" borderId="23" xfId="5" applyFont="1" applyFill="1" applyBorder="1" applyAlignment="1" applyProtection="1">
      <alignment horizontal="center" vertical="center" wrapText="1"/>
      <protection locked="0"/>
    </xf>
    <xf numFmtId="167" fontId="30" fillId="11" borderId="26" xfId="3" applyNumberFormat="1" applyFont="1" applyFill="1" applyBorder="1" applyAlignment="1" applyProtection="1">
      <alignment horizontal="center" vertical="center" wrapText="1"/>
      <protection locked="0"/>
    </xf>
    <xf numFmtId="44" fontId="0" fillId="11" borderId="26" xfId="5" applyFont="1" applyFill="1" applyBorder="1"/>
    <xf numFmtId="166" fontId="29" fillId="11" borderId="35" xfId="4" applyFont="1" applyFill="1" applyBorder="1" applyAlignment="1" applyProtection="1">
      <alignment horizontal="center" vertical="center" wrapText="1"/>
      <protection locked="0"/>
    </xf>
    <xf numFmtId="44" fontId="29" fillId="11" borderId="36" xfId="5" applyFont="1" applyFill="1" applyBorder="1" applyAlignment="1" applyProtection="1">
      <alignment horizontal="center" vertical="center" wrapText="1"/>
      <protection locked="0"/>
    </xf>
    <xf numFmtId="166" fontId="29" fillId="12" borderId="37" xfId="4" applyFont="1" applyFill="1" applyBorder="1" applyAlignment="1" applyProtection="1">
      <alignment horizontal="center" vertical="center" wrapText="1"/>
      <protection locked="0"/>
    </xf>
    <xf numFmtId="0" fontId="34" fillId="0" borderId="0" xfId="3" applyFont="1" applyAlignment="1">
      <alignment horizontal="justify"/>
    </xf>
    <xf numFmtId="0" fontId="3" fillId="0" borderId="0" xfId="3" applyProtection="1">
      <protection locked="0"/>
    </xf>
    <xf numFmtId="0" fontId="37" fillId="0" borderId="0" xfId="3" applyFont="1" applyProtection="1">
      <protection locked="0"/>
    </xf>
    <xf numFmtId="0" fontId="3" fillId="0" borderId="0" xfId="3" applyAlignment="1">
      <alignment horizontal="left" vertical="center"/>
    </xf>
    <xf numFmtId="0" fontId="37" fillId="0" borderId="40" xfId="3" applyFont="1" applyBorder="1" applyProtection="1">
      <protection locked="0"/>
    </xf>
    <xf numFmtId="0" fontId="40" fillId="0" borderId="0" xfId="3" applyFont="1"/>
    <xf numFmtId="0" fontId="23" fillId="0" borderId="41" xfId="3" applyFont="1" applyBorder="1" applyAlignment="1" applyProtection="1">
      <alignment horizontal="center" vertical="center" wrapText="1"/>
      <protection locked="0"/>
    </xf>
    <xf numFmtId="0" fontId="23" fillId="0" borderId="13" xfId="3" applyFont="1" applyBorder="1" applyAlignment="1" applyProtection="1">
      <alignment horizontal="center" vertical="center" wrapText="1"/>
      <protection locked="0"/>
    </xf>
    <xf numFmtId="0" fontId="13" fillId="10" borderId="15" xfId="3" applyFont="1" applyFill="1" applyBorder="1" applyAlignment="1">
      <alignment horizontal="center" vertical="center" wrapText="1"/>
    </xf>
    <xf numFmtId="0" fontId="43" fillId="0" borderId="43" xfId="3" applyFont="1" applyBorder="1" applyAlignment="1">
      <alignment horizontal="center" vertical="center"/>
    </xf>
    <xf numFmtId="169" fontId="29" fillId="12" borderId="44" xfId="4" applyNumberFormat="1" applyFont="1" applyFill="1" applyBorder="1" applyAlignment="1" applyProtection="1">
      <alignment horizontal="center" vertical="center" wrapText="1"/>
      <protection locked="0"/>
    </xf>
    <xf numFmtId="169" fontId="29" fillId="12" borderId="45" xfId="4" applyNumberFormat="1" applyFont="1" applyFill="1" applyBorder="1" applyAlignment="1" applyProtection="1">
      <alignment horizontal="center" vertical="center" wrapText="1"/>
      <protection locked="0"/>
    </xf>
    <xf numFmtId="0" fontId="37" fillId="0" borderId="0" xfId="3" applyFont="1"/>
    <xf numFmtId="0" fontId="2" fillId="0" borderId="0" xfId="3" applyFont="1"/>
    <xf numFmtId="0" fontId="23" fillId="8" borderId="10" xfId="3" applyFont="1" applyFill="1" applyBorder="1" applyAlignment="1" applyProtection="1">
      <alignment horizontal="center" vertical="center" wrapText="1"/>
      <protection locked="0"/>
    </xf>
    <xf numFmtId="0" fontId="23" fillId="8" borderId="11" xfId="3" applyFont="1" applyFill="1" applyBorder="1" applyAlignment="1" applyProtection="1">
      <alignment horizontal="center" vertical="center" wrapText="1"/>
      <protection locked="0"/>
    </xf>
    <xf numFmtId="0" fontId="24" fillId="9" borderId="12" xfId="3" applyFont="1" applyFill="1" applyBorder="1" applyAlignment="1" applyProtection="1">
      <alignment horizontal="center" vertical="center" wrapText="1"/>
      <protection locked="0"/>
    </xf>
    <xf numFmtId="0" fontId="24" fillId="9" borderId="13" xfId="3" applyFont="1" applyFill="1" applyBorder="1" applyAlignment="1" applyProtection="1">
      <alignment horizontal="center" vertical="center" wrapText="1"/>
      <protection locked="0"/>
    </xf>
    <xf numFmtId="0" fontId="24" fillId="9" borderId="14" xfId="3" applyFont="1" applyFill="1" applyBorder="1" applyAlignment="1" applyProtection="1">
      <alignment horizontal="center" vertical="center" wrapText="1"/>
      <protection locked="0"/>
    </xf>
    <xf numFmtId="0" fontId="25" fillId="9" borderId="10" xfId="3" applyFont="1" applyFill="1" applyBorder="1" applyAlignment="1" applyProtection="1">
      <alignment horizontal="left" vertical="center" wrapText="1"/>
      <protection locked="0"/>
    </xf>
    <xf numFmtId="0" fontId="25" fillId="9" borderId="11" xfId="3" applyFont="1" applyFill="1" applyBorder="1" applyAlignment="1" applyProtection="1">
      <alignment horizontal="left" vertical="center" wrapText="1"/>
      <protection locked="0"/>
    </xf>
    <xf numFmtId="0" fontId="37" fillId="0" borderId="38" xfId="3" applyFont="1" applyBorder="1" applyProtection="1">
      <protection locked="0"/>
    </xf>
    <xf numFmtId="0" fontId="37" fillId="0" borderId="39" xfId="3" applyFont="1" applyBorder="1" applyProtection="1">
      <protection locked="0"/>
    </xf>
    <xf numFmtId="0" fontId="3" fillId="0" borderId="29" xfId="3" applyBorder="1" applyAlignment="1">
      <alignment horizontal="center" wrapText="1"/>
    </xf>
    <xf numFmtId="0" fontId="23" fillId="8" borderId="29" xfId="3" applyFont="1" applyFill="1" applyBorder="1" applyAlignment="1" applyProtection="1">
      <alignment horizontal="center" vertical="center" wrapText="1"/>
      <protection locked="0"/>
    </xf>
    <xf numFmtId="0" fontId="35" fillId="5" borderId="0" xfId="2" applyFont="1" applyAlignment="1">
      <alignment horizontal="center" vertical="center" wrapText="1"/>
    </xf>
    <xf numFmtId="0" fontId="23" fillId="0" borderId="12" xfId="3" applyFont="1" applyBorder="1" applyAlignment="1" applyProtection="1">
      <alignment horizontal="center" vertical="center" wrapText="1"/>
      <protection locked="0"/>
    </xf>
    <xf numFmtId="0" fontId="23" fillId="0" borderId="14" xfId="3" applyFont="1" applyBorder="1" applyAlignment="1" applyProtection="1">
      <alignment horizontal="center" vertical="center" wrapText="1"/>
      <protection locked="0"/>
    </xf>
    <xf numFmtId="0" fontId="23" fillId="0" borderId="10" xfId="3" applyFont="1" applyBorder="1" applyAlignment="1" applyProtection="1">
      <alignment horizontal="center" vertical="center" wrapText="1"/>
      <protection locked="0"/>
    </xf>
    <xf numFmtId="0" fontId="23" fillId="0" borderId="29" xfId="3" applyFont="1" applyBorder="1" applyAlignment="1" applyProtection="1">
      <alignment horizontal="center" vertical="center" wrapText="1"/>
      <protection locked="0"/>
    </xf>
    <xf numFmtId="0" fontId="14" fillId="0" borderId="0" xfId="3" applyFont="1" applyAlignment="1">
      <alignment horizontal="center" vertical="center"/>
    </xf>
    <xf numFmtId="0" fontId="16" fillId="0" borderId="0" xfId="3" applyFont="1" applyAlignment="1">
      <alignment horizontal="center" vertical="center"/>
    </xf>
    <xf numFmtId="0" fontId="16" fillId="13" borderId="0" xfId="3" applyFont="1" applyFill="1" applyAlignment="1">
      <alignment horizontal="center" vertical="center"/>
    </xf>
    <xf numFmtId="0" fontId="23" fillId="0" borderId="13" xfId="3" applyFont="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0" xfId="3" applyFont="1"/>
    <xf numFmtId="0" fontId="9" fillId="0" borderId="46" xfId="0" applyFont="1" applyBorder="1" applyAlignment="1">
      <alignment horizontal="right" vertical="center"/>
    </xf>
    <xf numFmtId="0" fontId="7" fillId="0" borderId="46" xfId="0" applyFont="1" applyBorder="1" applyAlignment="1">
      <alignment horizontal="center" vertical="center"/>
    </xf>
    <xf numFmtId="165" fontId="6" fillId="4" borderId="46" xfId="1" applyNumberFormat="1" applyFont="1" applyFill="1" applyBorder="1" applyAlignment="1" applyProtection="1"/>
    <xf numFmtId="0" fontId="16" fillId="13" borderId="0" xfId="3" applyFont="1" applyFill="1" applyAlignment="1">
      <alignment vertical="center"/>
    </xf>
    <xf numFmtId="170" fontId="13" fillId="11" borderId="42" xfId="5" applyNumberFormat="1" applyFont="1" applyFill="1" applyBorder="1" applyAlignment="1" applyProtection="1">
      <alignment horizontal="center" vertical="center"/>
    </xf>
    <xf numFmtId="0" fontId="3" fillId="0" borderId="1" xfId="3" applyBorder="1" applyAlignment="1" applyProtection="1">
      <alignment horizontal="left" vertical="center"/>
      <protection locked="0"/>
    </xf>
    <xf numFmtId="0" fontId="34" fillId="0" borderId="47" xfId="3" applyFont="1" applyBorder="1" applyAlignment="1">
      <alignment horizontal="justify" vertical="center"/>
    </xf>
    <xf numFmtId="0" fontId="43" fillId="0" borderId="48" xfId="3" applyFont="1" applyBorder="1" applyAlignment="1">
      <alignment vertical="center"/>
    </xf>
    <xf numFmtId="0" fontId="13" fillId="10" borderId="49" xfId="3" applyFont="1" applyFill="1" applyBorder="1" applyAlignment="1">
      <alignment horizontal="center" vertical="center" wrapText="1"/>
    </xf>
    <xf numFmtId="0" fontId="13" fillId="10" borderId="11" xfId="3" applyFont="1" applyFill="1" applyBorder="1" applyAlignment="1">
      <alignment horizontal="center" vertical="center" wrapText="1"/>
    </xf>
    <xf numFmtId="0" fontId="13" fillId="10" borderId="50" xfId="3" applyFont="1" applyFill="1" applyBorder="1" applyAlignment="1">
      <alignment horizontal="center" vertical="center" wrapText="1"/>
    </xf>
    <xf numFmtId="0" fontId="13" fillId="10" borderId="51" xfId="3" applyFont="1" applyFill="1" applyBorder="1" applyAlignment="1">
      <alignment horizontal="center" vertical="center" wrapText="1"/>
    </xf>
    <xf numFmtId="0" fontId="13" fillId="10" borderId="52" xfId="3" applyFont="1" applyFill="1" applyBorder="1" applyAlignment="1">
      <alignment horizontal="center" vertical="center" wrapText="1"/>
    </xf>
    <xf numFmtId="0" fontId="13" fillId="10" borderId="29" xfId="3" applyFont="1" applyFill="1" applyBorder="1" applyAlignment="1">
      <alignment horizontal="center" vertical="center" wrapText="1"/>
    </xf>
    <xf numFmtId="169" fontId="29" fillId="11" borderId="1" xfId="4" applyNumberFormat="1" applyFont="1" applyFill="1" applyBorder="1" applyAlignment="1" applyProtection="1">
      <alignment horizontal="center" vertical="center" wrapText="1"/>
      <protection locked="0"/>
    </xf>
    <xf numFmtId="170" fontId="41" fillId="11" borderId="1" xfId="5" applyNumberFormat="1" applyFont="1" applyFill="1" applyBorder="1" applyAlignment="1" applyProtection="1">
      <alignment vertical="center"/>
      <protection locked="0"/>
    </xf>
    <xf numFmtId="170" fontId="42" fillId="11" borderId="1" xfId="5" applyNumberFormat="1" applyFont="1" applyFill="1" applyBorder="1" applyAlignment="1" applyProtection="1">
      <alignment vertical="center"/>
      <protection locked="0"/>
    </xf>
    <xf numFmtId="170" fontId="23" fillId="11" borderId="1" xfId="5" applyNumberFormat="1" applyFont="1" applyFill="1" applyBorder="1" applyAlignment="1" applyProtection="1">
      <alignment horizontal="center" vertical="center" wrapText="1"/>
      <protection locked="0"/>
    </xf>
    <xf numFmtId="170" fontId="12" fillId="5" borderId="1" xfId="2" applyNumberFormat="1" applyBorder="1" applyAlignment="1" applyProtection="1">
      <alignment vertical="center"/>
      <protection locked="0"/>
    </xf>
  </cellXfs>
  <cellStyles count="7">
    <cellStyle name="Insatisfaisant" xfId="2" builtinId="27"/>
    <cellStyle name="Milliers" xfId="1" builtinId="3"/>
    <cellStyle name="Milliers 2" xfId="4" xr:uid="{C0CECBB3-5065-4AF1-840F-5943A5620557}"/>
    <cellStyle name="Monétaire 2" xfId="5" xr:uid="{5E5A1383-C572-46B8-966E-31804B186ACB}"/>
    <cellStyle name="Normal" xfId="0" builtinId="0"/>
    <cellStyle name="Normal 2" xfId="3" xr:uid="{976B7983-7797-4F5A-B2F9-8E1B933B6CBC}"/>
    <cellStyle name="Pourcentage 2" xfId="6" xr:uid="{7EC7298F-2FBE-4D01-8EC0-639F3B1A4E00}"/>
  </cellStyles>
  <dxfs count="31">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strike val="0"/>
        <color theme="1"/>
      </font>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strike val="0"/>
        <color theme="1"/>
      </font>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strike val="0"/>
        <color theme="1"/>
      </font>
      <fill>
        <patternFill>
          <bgColor theme="4" tint="0.79998168889431442"/>
        </patternFill>
      </fill>
    </dxf>
    <dxf>
      <fill>
        <patternFill>
          <bgColor theme="7" tint="0.79998168889431442"/>
        </patternFill>
      </fill>
    </dxf>
    <dxf>
      <fill>
        <patternFill>
          <bgColor theme="7" tint="0.79998168889431442"/>
        </patternFill>
      </fill>
    </dxf>
    <dxf>
      <font>
        <b/>
        <i val="0"/>
        <strike val="0"/>
        <color theme="1"/>
      </font>
      <fill>
        <patternFill>
          <bgColor theme="4" tint="0.7999816888943144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08E"/>
      <rgbColor rgb="FF808080"/>
      <rgbColor rgb="FF8FAADC"/>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278356</xdr:colOff>
      <xdr:row>0</xdr:row>
      <xdr:rowOff>109991</xdr:rowOff>
    </xdr:from>
    <xdr:to>
      <xdr:col>1</xdr:col>
      <xdr:colOff>1958807</xdr:colOff>
      <xdr:row>3</xdr:row>
      <xdr:rowOff>204107</xdr:rowOff>
    </xdr:to>
    <xdr:pic>
      <xdr:nvPicPr>
        <xdr:cNvPr id="2" name="Image 1" descr="logo_na_horiz_QUADRI_2019">
          <a:extLst>
            <a:ext uri="{FF2B5EF4-FFF2-40B4-BE49-F238E27FC236}">
              <a16:creationId xmlns:a16="http://schemas.microsoft.com/office/drawing/2014/main" id="{F8CB08D3-DFF8-4C64-BC04-2B116C2F87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56" y="109991"/>
          <a:ext cx="2080501" cy="1379991"/>
        </a:xfrm>
        <a:prstGeom prst="rect">
          <a:avLst/>
        </a:prstGeom>
        <a:noFill/>
      </xdr:spPr>
    </xdr:pic>
    <xdr:clientData/>
  </xdr:twoCellAnchor>
  <xdr:twoCellAnchor editAs="oneCell">
    <xdr:from>
      <xdr:col>7</xdr:col>
      <xdr:colOff>374089</xdr:colOff>
      <xdr:row>0</xdr:row>
      <xdr:rowOff>26080</xdr:rowOff>
    </xdr:from>
    <xdr:to>
      <xdr:col>9</xdr:col>
      <xdr:colOff>743667</xdr:colOff>
      <xdr:row>3</xdr:row>
      <xdr:rowOff>340177</xdr:rowOff>
    </xdr:to>
    <xdr:pic>
      <xdr:nvPicPr>
        <xdr:cNvPr id="3" name="Image 2" descr="eau grand sud ouest-marianne-bloc-marque">
          <a:extLst>
            <a:ext uri="{FF2B5EF4-FFF2-40B4-BE49-F238E27FC236}">
              <a16:creationId xmlns:a16="http://schemas.microsoft.com/office/drawing/2014/main" id="{6BC485BA-40BF-4764-89CC-7067C1192D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49268" y="26080"/>
          <a:ext cx="2546720" cy="1620383"/>
        </a:xfrm>
        <a:prstGeom prst="rect">
          <a:avLst/>
        </a:prstGeom>
        <a:noFill/>
        <a:ln>
          <a:noFill/>
        </a:ln>
      </xdr:spPr>
    </xdr:pic>
    <xdr:clientData/>
  </xdr:twoCellAnchor>
  <xdr:twoCellAnchor editAs="oneCell">
    <xdr:from>
      <xdr:col>4</xdr:col>
      <xdr:colOff>1251857</xdr:colOff>
      <xdr:row>0</xdr:row>
      <xdr:rowOff>105456</xdr:rowOff>
    </xdr:from>
    <xdr:to>
      <xdr:col>6</xdr:col>
      <xdr:colOff>424997</xdr:colOff>
      <xdr:row>3</xdr:row>
      <xdr:rowOff>394607</xdr:rowOff>
    </xdr:to>
    <xdr:pic>
      <xdr:nvPicPr>
        <xdr:cNvPr id="4" name="Image 3">
          <a:extLst>
            <a:ext uri="{FF2B5EF4-FFF2-40B4-BE49-F238E27FC236}">
              <a16:creationId xmlns:a16="http://schemas.microsoft.com/office/drawing/2014/main" id="{89AC18BE-339D-4B0A-954B-C770A039131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76932" y="105456"/>
          <a:ext cx="1630590" cy="1575026"/>
        </a:xfrm>
        <a:prstGeom prst="rect">
          <a:avLst/>
        </a:prstGeom>
      </xdr:spPr>
    </xdr:pic>
    <xdr:clientData/>
  </xdr:twoCellAnchor>
  <xdr:twoCellAnchor editAs="oneCell">
    <xdr:from>
      <xdr:col>9</xdr:col>
      <xdr:colOff>1319893</xdr:colOff>
      <xdr:row>10</xdr:row>
      <xdr:rowOff>27215</xdr:rowOff>
    </xdr:from>
    <xdr:to>
      <xdr:col>10</xdr:col>
      <xdr:colOff>748393</xdr:colOff>
      <xdr:row>10</xdr:row>
      <xdr:rowOff>490990</xdr:rowOff>
    </xdr:to>
    <xdr:pic>
      <xdr:nvPicPr>
        <xdr:cNvPr id="5" name="Image 4" descr="eau grand sud ouest-marianne-bloc-marque">
          <a:extLst>
            <a:ext uri="{FF2B5EF4-FFF2-40B4-BE49-F238E27FC236}">
              <a16:creationId xmlns:a16="http://schemas.microsoft.com/office/drawing/2014/main" id="{FFBD9F4A-9729-4952-8808-F132713946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159968" y="3503840"/>
          <a:ext cx="981075" cy="463775"/>
        </a:xfrm>
        <a:prstGeom prst="rect">
          <a:avLst/>
        </a:prstGeom>
        <a:noFill/>
        <a:ln>
          <a:noFill/>
        </a:ln>
      </xdr:spPr>
    </xdr:pic>
    <xdr:clientData/>
  </xdr:twoCellAnchor>
  <xdr:twoCellAnchor editAs="oneCell">
    <xdr:from>
      <xdr:col>7</xdr:col>
      <xdr:colOff>979716</xdr:colOff>
      <xdr:row>10</xdr:row>
      <xdr:rowOff>54428</xdr:rowOff>
    </xdr:from>
    <xdr:to>
      <xdr:col>8</xdr:col>
      <xdr:colOff>707573</xdr:colOff>
      <xdr:row>10</xdr:row>
      <xdr:rowOff>449036</xdr:rowOff>
    </xdr:to>
    <xdr:pic>
      <xdr:nvPicPr>
        <xdr:cNvPr id="6" name="Image 5" descr="logo_na_horiz_QUADRI_2019">
          <a:extLst>
            <a:ext uri="{FF2B5EF4-FFF2-40B4-BE49-F238E27FC236}">
              <a16:creationId xmlns:a16="http://schemas.microsoft.com/office/drawing/2014/main" id="{72FB5ACF-5678-4596-AA04-84D6F5A7F53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648091" y="3531053"/>
          <a:ext cx="813707" cy="394608"/>
        </a:xfrm>
        <a:prstGeom prst="rect">
          <a:avLst/>
        </a:prstGeom>
        <a:noFill/>
      </xdr:spPr>
    </xdr:pic>
    <xdr:clientData/>
  </xdr:twoCellAnchor>
  <xdr:oneCellAnchor>
    <xdr:from>
      <xdr:col>7</xdr:col>
      <xdr:colOff>979716</xdr:colOff>
      <xdr:row>17</xdr:row>
      <xdr:rowOff>54428</xdr:rowOff>
    </xdr:from>
    <xdr:ext cx="816428" cy="394608"/>
    <xdr:pic>
      <xdr:nvPicPr>
        <xdr:cNvPr id="7" name="Image 6" descr="logo_na_horiz_QUADRI_2019">
          <a:extLst>
            <a:ext uri="{FF2B5EF4-FFF2-40B4-BE49-F238E27FC236}">
              <a16:creationId xmlns:a16="http://schemas.microsoft.com/office/drawing/2014/main" id="{F9C78916-2E30-4AD8-B9F7-6D572B821FE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648091" y="6093278"/>
          <a:ext cx="816428" cy="394608"/>
        </a:xfrm>
        <a:prstGeom prst="rect">
          <a:avLst/>
        </a:prstGeom>
        <a:noFill/>
      </xdr:spPr>
    </xdr:pic>
    <xdr:clientData/>
  </xdr:oneCellAnchor>
  <xdr:oneCellAnchor>
    <xdr:from>
      <xdr:col>7</xdr:col>
      <xdr:colOff>979716</xdr:colOff>
      <xdr:row>24</xdr:row>
      <xdr:rowOff>54428</xdr:rowOff>
    </xdr:from>
    <xdr:ext cx="816428" cy="394608"/>
    <xdr:pic>
      <xdr:nvPicPr>
        <xdr:cNvPr id="8" name="Image 7" descr="logo_na_horiz_QUADRI_2019">
          <a:extLst>
            <a:ext uri="{FF2B5EF4-FFF2-40B4-BE49-F238E27FC236}">
              <a16:creationId xmlns:a16="http://schemas.microsoft.com/office/drawing/2014/main" id="{A45DC206-F70A-4749-ACCF-CFDD8C93198E}"/>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648091" y="9036503"/>
          <a:ext cx="816428" cy="394608"/>
        </a:xfrm>
        <a:prstGeom prst="rect">
          <a:avLst/>
        </a:prstGeom>
        <a:noFill/>
      </xdr:spPr>
    </xdr:pic>
    <xdr:clientData/>
  </xdr:oneCellAnchor>
  <xdr:oneCellAnchor>
    <xdr:from>
      <xdr:col>9</xdr:col>
      <xdr:colOff>1319893</xdr:colOff>
      <xdr:row>17</xdr:row>
      <xdr:rowOff>27216</xdr:rowOff>
    </xdr:from>
    <xdr:ext cx="979715" cy="394606"/>
    <xdr:pic>
      <xdr:nvPicPr>
        <xdr:cNvPr id="9" name="Image 8" descr="eau grand sud ouest-marianne-bloc-marque">
          <a:extLst>
            <a:ext uri="{FF2B5EF4-FFF2-40B4-BE49-F238E27FC236}">
              <a16:creationId xmlns:a16="http://schemas.microsoft.com/office/drawing/2014/main" id="{89E28D7B-2F61-4550-9C12-5F67DB982AC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7159968" y="6066066"/>
          <a:ext cx="979715" cy="394606"/>
        </a:xfrm>
        <a:prstGeom prst="rect">
          <a:avLst/>
        </a:prstGeom>
        <a:noFill/>
        <a:ln>
          <a:noFill/>
        </a:ln>
      </xdr:spPr>
    </xdr:pic>
    <xdr:clientData/>
  </xdr:oneCellAnchor>
  <xdr:oneCellAnchor>
    <xdr:from>
      <xdr:col>9</xdr:col>
      <xdr:colOff>1496786</xdr:colOff>
      <xdr:row>24</xdr:row>
      <xdr:rowOff>13607</xdr:rowOff>
    </xdr:from>
    <xdr:ext cx="979715" cy="463775"/>
    <xdr:pic>
      <xdr:nvPicPr>
        <xdr:cNvPr id="10" name="Image 9" descr="eau grand sud ouest-marianne-bloc-marque">
          <a:extLst>
            <a:ext uri="{FF2B5EF4-FFF2-40B4-BE49-F238E27FC236}">
              <a16:creationId xmlns:a16="http://schemas.microsoft.com/office/drawing/2014/main" id="{BAB810BF-6C9C-47FC-878F-64329D7AB42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336861" y="8995682"/>
          <a:ext cx="979715" cy="4637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183106</xdr:colOff>
      <xdr:row>0</xdr:row>
      <xdr:rowOff>164419</xdr:rowOff>
    </xdr:from>
    <xdr:to>
      <xdr:col>2</xdr:col>
      <xdr:colOff>2258164</xdr:colOff>
      <xdr:row>2</xdr:row>
      <xdr:rowOff>384913</xdr:rowOff>
    </xdr:to>
    <xdr:pic>
      <xdr:nvPicPr>
        <xdr:cNvPr id="2" name="Image 1" descr="logo_na_horiz_QUADRI_2019">
          <a:extLst>
            <a:ext uri="{FF2B5EF4-FFF2-40B4-BE49-F238E27FC236}">
              <a16:creationId xmlns:a16="http://schemas.microsoft.com/office/drawing/2014/main" id="{3C877CBE-7E6B-41E4-A397-7C00A9F685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131" y="164419"/>
          <a:ext cx="2075058" cy="1077744"/>
        </a:xfrm>
        <a:prstGeom prst="rect">
          <a:avLst/>
        </a:prstGeom>
        <a:noFill/>
      </xdr:spPr>
    </xdr:pic>
    <xdr:clientData/>
  </xdr:twoCellAnchor>
  <xdr:twoCellAnchor editAs="oneCell">
    <xdr:from>
      <xdr:col>12</xdr:col>
      <xdr:colOff>374088</xdr:colOff>
      <xdr:row>0</xdr:row>
      <xdr:rowOff>134938</xdr:rowOff>
    </xdr:from>
    <xdr:to>
      <xdr:col>14</xdr:col>
      <xdr:colOff>657940</xdr:colOff>
      <xdr:row>3</xdr:row>
      <xdr:rowOff>80894</xdr:rowOff>
    </xdr:to>
    <xdr:pic>
      <xdr:nvPicPr>
        <xdr:cNvPr id="3" name="Image 2" descr="eau grand sud ouest-marianne-bloc-marque">
          <a:extLst>
            <a:ext uri="{FF2B5EF4-FFF2-40B4-BE49-F238E27FC236}">
              <a16:creationId xmlns:a16="http://schemas.microsoft.com/office/drawing/2014/main" id="{72B3B436-AA1B-4515-88F3-9B113250505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128938" y="134938"/>
          <a:ext cx="2541277" cy="1231831"/>
        </a:xfrm>
        <a:prstGeom prst="rect">
          <a:avLst/>
        </a:prstGeom>
        <a:noFill/>
        <a:ln>
          <a:noFill/>
        </a:ln>
      </xdr:spPr>
    </xdr:pic>
    <xdr:clientData/>
  </xdr:twoCellAnchor>
  <xdr:twoCellAnchor editAs="oneCell">
    <xdr:from>
      <xdr:col>0</xdr:col>
      <xdr:colOff>285750</xdr:colOff>
      <xdr:row>0</xdr:row>
      <xdr:rowOff>119063</xdr:rowOff>
    </xdr:from>
    <xdr:to>
      <xdr:col>1</xdr:col>
      <xdr:colOff>1555751</xdr:colOff>
      <xdr:row>2</xdr:row>
      <xdr:rowOff>421443</xdr:rowOff>
    </xdr:to>
    <xdr:pic>
      <xdr:nvPicPr>
        <xdr:cNvPr id="4" name="Image 3">
          <a:extLst>
            <a:ext uri="{FF2B5EF4-FFF2-40B4-BE49-F238E27FC236}">
              <a16:creationId xmlns:a16="http://schemas.microsoft.com/office/drawing/2014/main" id="{7414A739-718D-4D0D-BB3F-E845279B9B3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0" y="119063"/>
          <a:ext cx="1641476" cy="11596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676275</xdr:colOff>
      <xdr:row>37</xdr:row>
      <xdr:rowOff>0</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676275</xdr:colOff>
      <xdr:row>37</xdr:row>
      <xdr:rowOff>0</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676275</xdr:colOff>
      <xdr:row>37</xdr:row>
      <xdr:rowOff>0</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676275</xdr:colOff>
      <xdr:row>37</xdr:row>
      <xdr:rowOff>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676275</xdr:colOff>
      <xdr:row>37</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278356</xdr:colOff>
      <xdr:row>0</xdr:row>
      <xdr:rowOff>109991</xdr:rowOff>
    </xdr:from>
    <xdr:to>
      <xdr:col>0</xdr:col>
      <xdr:colOff>2358857</xdr:colOff>
      <xdr:row>3</xdr:row>
      <xdr:rowOff>190500</xdr:rowOff>
    </xdr:to>
    <xdr:pic>
      <xdr:nvPicPr>
        <xdr:cNvPr id="11" name="Image 10" descr="logo_na_horiz_QUADRI_2019">
          <a:extLst>
            <a:ext uri="{FF2B5EF4-FFF2-40B4-BE49-F238E27FC236}">
              <a16:creationId xmlns:a16="http://schemas.microsoft.com/office/drawing/2014/main" id="{C7D3809A-2622-405F-A2F2-3D51A95A63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56" y="109991"/>
          <a:ext cx="2080501" cy="1366384"/>
        </a:xfrm>
        <a:prstGeom prst="rect">
          <a:avLst/>
        </a:prstGeom>
        <a:noFill/>
      </xdr:spPr>
    </xdr:pic>
    <xdr:clientData/>
  </xdr:twoCellAnchor>
  <xdr:twoCellAnchor editAs="oneCell">
    <xdr:from>
      <xdr:col>2</xdr:col>
      <xdr:colOff>3898339</xdr:colOff>
      <xdr:row>1</xdr:row>
      <xdr:rowOff>26080</xdr:rowOff>
    </xdr:from>
    <xdr:to>
      <xdr:col>4</xdr:col>
      <xdr:colOff>1000842</xdr:colOff>
      <xdr:row>4</xdr:row>
      <xdr:rowOff>190500</xdr:rowOff>
    </xdr:to>
    <xdr:pic>
      <xdr:nvPicPr>
        <xdr:cNvPr id="12" name="Image 11" descr="eau grand sud ouest-marianne-bloc-marque">
          <a:extLst>
            <a:ext uri="{FF2B5EF4-FFF2-40B4-BE49-F238E27FC236}">
              <a16:creationId xmlns:a16="http://schemas.microsoft.com/office/drawing/2014/main" id="{8F192219-E537-44BE-9B47-697AED81930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32489" y="454705"/>
          <a:ext cx="2541278" cy="1450295"/>
        </a:xfrm>
        <a:prstGeom prst="rect">
          <a:avLst/>
        </a:prstGeom>
        <a:noFill/>
        <a:ln>
          <a:noFill/>
        </a:ln>
      </xdr:spPr>
    </xdr:pic>
    <xdr:clientData/>
  </xdr:twoCellAnchor>
  <xdr:twoCellAnchor editAs="oneCell">
    <xdr:from>
      <xdr:col>4</xdr:col>
      <xdr:colOff>1251857</xdr:colOff>
      <xdr:row>0</xdr:row>
      <xdr:rowOff>105456</xdr:rowOff>
    </xdr:from>
    <xdr:to>
      <xdr:col>5</xdr:col>
      <xdr:colOff>1167947</xdr:colOff>
      <xdr:row>3</xdr:row>
      <xdr:rowOff>200025</xdr:rowOff>
    </xdr:to>
    <xdr:pic>
      <xdr:nvPicPr>
        <xdr:cNvPr id="13" name="Image 12">
          <a:extLst>
            <a:ext uri="{FF2B5EF4-FFF2-40B4-BE49-F238E27FC236}">
              <a16:creationId xmlns:a16="http://schemas.microsoft.com/office/drawing/2014/main" id="{43B2DB16-A806-4CF5-9975-8C9CE99D315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24782" y="105456"/>
          <a:ext cx="1630590" cy="13804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onnel/18_ActionsCo_Agricoles/06_AgriBio/AAP_Bio/2023/0.demandeAide/diffusion/Conseils%20Indiv/Annexe1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il Individuel"/>
      <sheetName val="Zone enjeu eau"/>
      <sheetName val="Feuil1"/>
    </sheetNames>
    <sheetDataSet>
      <sheetData sheetId="0">
        <row r="20">
          <cell r="H20">
            <v>0</v>
          </cell>
        </row>
        <row r="21">
          <cell r="H21">
            <v>0</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25F7-15AE-481E-8419-EF40352DC109}">
  <dimension ref="A1:S57"/>
  <sheetViews>
    <sheetView showGridLines="0" tabSelected="1" zoomScale="70" zoomScaleNormal="70" zoomScaleSheetLayoutView="55" workbookViewId="0">
      <selection activeCell="H20" sqref="H20"/>
    </sheetView>
  </sheetViews>
  <sheetFormatPr baseColWidth="10" defaultRowHeight="15" x14ac:dyDescent="0.25"/>
  <cols>
    <col min="1" max="1" width="6" style="29" customWidth="1"/>
    <col min="2" max="2" width="66.28515625" style="70" customWidth="1"/>
    <col min="3" max="3" width="59" style="29" customWidth="1"/>
    <col min="4" max="5" width="20.5703125" style="29" customWidth="1"/>
    <col min="6" max="9" width="16.28515625" style="29" customWidth="1"/>
    <col min="10" max="10" width="23.28515625" style="29" customWidth="1"/>
    <col min="11" max="11" width="17.85546875" style="29" customWidth="1"/>
    <col min="12" max="17" width="20.5703125" style="29" customWidth="1"/>
    <col min="18" max="18" width="19.140625" style="29" customWidth="1"/>
    <col min="19" max="19" width="18.85546875" style="29" customWidth="1"/>
    <col min="20" max="20" width="17.140625" style="29" customWidth="1"/>
    <col min="21" max="16384" width="11.42578125" style="29"/>
  </cols>
  <sheetData>
    <row r="1" spans="1:16" ht="33.75" x14ac:dyDescent="0.5">
      <c r="B1" s="30"/>
      <c r="C1" s="31" t="s">
        <v>32</v>
      </c>
      <c r="D1" s="30"/>
      <c r="F1" s="31"/>
      <c r="G1" s="31"/>
      <c r="H1" s="31"/>
      <c r="I1" s="31"/>
      <c r="J1" s="31"/>
      <c r="K1" s="31"/>
      <c r="L1" s="31"/>
      <c r="M1" s="31"/>
      <c r="N1" s="31"/>
      <c r="O1" s="32"/>
      <c r="P1" s="32"/>
    </row>
    <row r="2" spans="1:16" ht="33.75" x14ac:dyDescent="0.5">
      <c r="B2" s="30"/>
      <c r="C2" s="31" t="s">
        <v>33</v>
      </c>
      <c r="D2" s="30"/>
      <c r="F2" s="31"/>
      <c r="G2" s="31"/>
      <c r="H2" s="31"/>
      <c r="I2" s="31"/>
      <c r="J2" s="31"/>
      <c r="K2" s="31"/>
      <c r="L2" s="31"/>
      <c r="M2" s="31"/>
      <c r="N2" s="31"/>
      <c r="O2" s="32"/>
      <c r="P2" s="32"/>
    </row>
    <row r="3" spans="1:16" ht="33.75" x14ac:dyDescent="0.5">
      <c r="B3" s="33"/>
      <c r="C3" s="34" t="s">
        <v>34</v>
      </c>
      <c r="D3" s="33"/>
      <c r="F3" s="34"/>
      <c r="G3" s="34"/>
      <c r="H3" s="34"/>
      <c r="I3" s="34"/>
      <c r="J3" s="34"/>
      <c r="K3" s="34"/>
      <c r="L3" s="34"/>
      <c r="M3" s="34"/>
      <c r="N3" s="34"/>
      <c r="O3" s="32"/>
      <c r="P3" s="32"/>
    </row>
    <row r="4" spans="1:16" ht="33.75" x14ac:dyDescent="0.5">
      <c r="A4" s="33"/>
      <c r="B4" s="33"/>
      <c r="C4" s="34"/>
      <c r="F4" s="34"/>
      <c r="G4" s="34"/>
      <c r="H4" s="34"/>
      <c r="I4" s="34"/>
      <c r="J4" s="34"/>
      <c r="K4" s="34"/>
      <c r="L4" s="34"/>
      <c r="M4" s="34"/>
      <c r="N4" s="34"/>
      <c r="O4" s="32"/>
      <c r="P4" s="32"/>
    </row>
    <row r="5" spans="1:16" ht="23.25" x14ac:dyDescent="0.35">
      <c r="B5" s="35" t="s">
        <v>35</v>
      </c>
      <c r="C5"/>
      <c r="I5" s="133" t="s">
        <v>103</v>
      </c>
    </row>
    <row r="6" spans="1:16" ht="23.25" x14ac:dyDescent="0.35">
      <c r="B6" s="35" t="s">
        <v>37</v>
      </c>
      <c r="C6"/>
      <c r="I6" s="107" t="s">
        <v>101</v>
      </c>
      <c r="J6" s="107" t="s">
        <v>102</v>
      </c>
    </row>
    <row r="7" spans="1:16" ht="23.25" x14ac:dyDescent="0.35">
      <c r="B7" s="35" t="s">
        <v>38</v>
      </c>
      <c r="C7"/>
      <c r="I7" s="107" t="s">
        <v>100</v>
      </c>
      <c r="J7" s="107" t="s">
        <v>99</v>
      </c>
    </row>
    <row r="8" spans="1:16" ht="15.75" x14ac:dyDescent="0.25">
      <c r="B8" s="36" t="s">
        <v>39</v>
      </c>
    </row>
    <row r="9" spans="1:16" ht="26.25" x14ac:dyDescent="0.4">
      <c r="B9" s="37"/>
    </row>
    <row r="10" spans="1:16" ht="27" thickBot="1" x14ac:dyDescent="0.45">
      <c r="B10" s="29"/>
      <c r="C10" s="37"/>
      <c r="D10" s="37"/>
      <c r="E10" s="37"/>
    </row>
    <row r="11" spans="1:16" ht="42" customHeight="1" thickBot="1" x14ac:dyDescent="0.45">
      <c r="B11" s="37" t="s">
        <v>46</v>
      </c>
      <c r="D11" s="108" t="s">
        <v>47</v>
      </c>
      <c r="E11" s="109"/>
      <c r="F11" s="110" t="s">
        <v>48</v>
      </c>
      <c r="G11" s="111"/>
      <c r="H11" s="111"/>
      <c r="I11" s="112"/>
      <c r="J11" s="113" t="s">
        <v>49</v>
      </c>
      <c r="K11" s="114"/>
      <c r="L11" s="108" t="s">
        <v>50</v>
      </c>
      <c r="M11" s="109"/>
    </row>
    <row r="12" spans="1:16" ht="74.25" customHeight="1" thickBot="1" x14ac:dyDescent="0.3">
      <c r="B12" s="38" t="s">
        <v>51</v>
      </c>
      <c r="C12" s="39" t="s">
        <v>52</v>
      </c>
      <c r="D12" s="40" t="s">
        <v>53</v>
      </c>
      <c r="E12" s="41" t="s">
        <v>54</v>
      </c>
      <c r="F12" s="42" t="s">
        <v>55</v>
      </c>
      <c r="G12" s="42" t="s">
        <v>56</v>
      </c>
      <c r="H12" s="43" t="s">
        <v>57</v>
      </c>
      <c r="I12" s="39" t="s">
        <v>58</v>
      </c>
      <c r="J12" s="44" t="s">
        <v>59</v>
      </c>
      <c r="K12" s="45" t="s">
        <v>60</v>
      </c>
      <c r="L12" s="44" t="s">
        <v>61</v>
      </c>
      <c r="M12" s="45" t="s">
        <v>62</v>
      </c>
      <c r="N12" s="45" t="s">
        <v>63</v>
      </c>
    </row>
    <row r="13" spans="1:16" ht="18" customHeight="1" thickBot="1" x14ac:dyDescent="0.3">
      <c r="B13" s="46" t="s">
        <v>64</v>
      </c>
      <c r="C13" s="47"/>
      <c r="D13" s="48"/>
      <c r="E13" s="49">
        <f>C13*D13</f>
        <v>0</v>
      </c>
      <c r="F13" s="50"/>
      <c r="G13" s="51">
        <v>752</v>
      </c>
      <c r="H13" s="52">
        <f>IF(F13&lt;G13,F13,G13)</f>
        <v>0</v>
      </c>
      <c r="I13" s="52">
        <f>C13*H13</f>
        <v>0</v>
      </c>
      <c r="J13" s="53"/>
      <c r="K13" s="53"/>
      <c r="L13" s="54"/>
      <c r="M13" s="55"/>
      <c r="N13" s="56" t="str">
        <f>IF(F13=0," ",(M13+K13+I13)/F13)</f>
        <v xml:space="preserve"> </v>
      </c>
    </row>
    <row r="14" spans="1:16" ht="18" thickBot="1" x14ac:dyDescent="0.3">
      <c r="B14" s="57" t="s">
        <v>71</v>
      </c>
      <c r="C14" s="47"/>
      <c r="D14" s="48"/>
      <c r="E14" s="58">
        <f>C14*D14</f>
        <v>0</v>
      </c>
      <c r="F14" s="50"/>
      <c r="G14" s="59">
        <v>235</v>
      </c>
      <c r="H14" s="52">
        <f>IF(F14*0.5&lt;G14,F14*0.5,G14)</f>
        <v>0</v>
      </c>
      <c r="I14" s="60">
        <f>C14*H14</f>
        <v>0</v>
      </c>
      <c r="J14" s="53"/>
      <c r="K14" s="53"/>
      <c r="L14" s="54"/>
      <c r="M14" s="55"/>
      <c r="N14" s="56" t="str">
        <f>IF(F14=0," ",(M14+K14+I14)/F14)</f>
        <v xml:space="preserve"> </v>
      </c>
    </row>
    <row r="15" spans="1:16" ht="18" thickBot="1" x14ac:dyDescent="0.3">
      <c r="B15" s="61" t="s">
        <v>65</v>
      </c>
      <c r="C15" s="62">
        <f>SUM(C13:C14)</f>
        <v>0</v>
      </c>
      <c r="D15" s="53"/>
      <c r="E15" s="63">
        <f>SUM(E13:E14)</f>
        <v>0</v>
      </c>
      <c r="F15" s="64"/>
      <c r="G15" s="64"/>
      <c r="H15" s="65"/>
      <c r="I15" s="66">
        <f>SUM(I13:I14)</f>
        <v>0</v>
      </c>
      <c r="J15" s="53">
        <f>SUM(J13:J14)</f>
        <v>0</v>
      </c>
      <c r="K15" s="53">
        <f>SUM(K13:K14)</f>
        <v>0</v>
      </c>
      <c r="L15" s="53"/>
      <c r="M15" s="67">
        <f>SUM(M13:M14)</f>
        <v>0</v>
      </c>
      <c r="N15" s="68" t="str">
        <f>IF(F15=0," ",(M15+K15+I15)/F15)</f>
        <v xml:space="preserve"> </v>
      </c>
    </row>
    <row r="16" spans="1:16" ht="15.75" x14ac:dyDescent="0.25">
      <c r="B16" s="69"/>
    </row>
    <row r="17" spans="2:19" ht="15.75" thickBot="1" x14ac:dyDescent="0.3">
      <c r="C17" s="71"/>
      <c r="D17" s="71"/>
      <c r="E17" s="71"/>
      <c r="F17" s="71"/>
      <c r="G17" s="71"/>
      <c r="H17" s="71"/>
      <c r="I17" s="71"/>
      <c r="J17" s="72"/>
      <c r="K17" s="72"/>
      <c r="L17" s="73"/>
      <c r="M17" s="73"/>
      <c r="N17" s="73"/>
      <c r="O17" s="73"/>
      <c r="P17" s="73"/>
      <c r="Q17" s="73"/>
    </row>
    <row r="18" spans="2:19" ht="37.5" customHeight="1" thickBot="1" x14ac:dyDescent="0.45">
      <c r="B18" s="37" t="s">
        <v>66</v>
      </c>
      <c r="D18" s="108" t="s">
        <v>47</v>
      </c>
      <c r="E18" s="109"/>
      <c r="F18" s="110" t="s">
        <v>48</v>
      </c>
      <c r="G18" s="111"/>
      <c r="H18" s="111"/>
      <c r="I18" s="112"/>
      <c r="J18" s="113" t="s">
        <v>49</v>
      </c>
      <c r="K18" s="114"/>
      <c r="L18" s="108" t="s">
        <v>50</v>
      </c>
      <c r="M18" s="109"/>
    </row>
    <row r="19" spans="2:19" ht="69.75" customHeight="1" x14ac:dyDescent="0.25">
      <c r="B19" s="38" t="s">
        <v>51</v>
      </c>
      <c r="C19" s="39" t="s">
        <v>52</v>
      </c>
      <c r="D19" s="44" t="s">
        <v>53</v>
      </c>
      <c r="E19" s="45" t="s">
        <v>54</v>
      </c>
      <c r="F19" s="42" t="s">
        <v>55</v>
      </c>
      <c r="G19" s="42" t="s">
        <v>56</v>
      </c>
      <c r="H19" s="43" t="s">
        <v>57</v>
      </c>
      <c r="I19" s="39" t="s">
        <v>58</v>
      </c>
      <c r="J19" s="44" t="s">
        <v>59</v>
      </c>
      <c r="K19" s="45" t="s">
        <v>60</v>
      </c>
      <c r="L19" s="44" t="s">
        <v>61</v>
      </c>
      <c r="M19" s="45" t="s">
        <v>62</v>
      </c>
      <c r="N19" s="45" t="s">
        <v>63</v>
      </c>
    </row>
    <row r="20" spans="2:19" ht="18" customHeight="1" x14ac:dyDescent="0.25">
      <c r="B20" s="46" t="s">
        <v>64</v>
      </c>
      <c r="C20" s="47"/>
      <c r="D20" s="48"/>
      <c r="E20" s="49">
        <f>C20*D20</f>
        <v>0</v>
      </c>
      <c r="F20" s="50"/>
      <c r="G20" s="51">
        <v>752</v>
      </c>
      <c r="H20" s="52">
        <f>IF(F20&lt;G20,F20,G20)</f>
        <v>0</v>
      </c>
      <c r="I20" s="52">
        <f>C20*H20</f>
        <v>0</v>
      </c>
      <c r="J20" s="54"/>
      <c r="K20" s="55"/>
      <c r="L20" s="54"/>
      <c r="M20" s="55"/>
      <c r="N20" s="56" t="str">
        <f>IF(F20=0," ",(M20+K20+I20)/F20)</f>
        <v xml:space="preserve"> </v>
      </c>
    </row>
    <row r="21" spans="2:19" ht="18" thickBot="1" x14ac:dyDescent="0.3">
      <c r="B21" s="57" t="s">
        <v>71</v>
      </c>
      <c r="C21" s="47"/>
      <c r="D21" s="48"/>
      <c r="E21" s="58">
        <f>C21*D21</f>
        <v>0</v>
      </c>
      <c r="F21" s="50"/>
      <c r="G21" s="59">
        <v>235</v>
      </c>
      <c r="H21" s="52">
        <f>IF(F21*0.5&lt;G21,F21*0.5,G21)</f>
        <v>0</v>
      </c>
      <c r="I21" s="60">
        <f>C21*H21</f>
        <v>0</v>
      </c>
      <c r="J21" s="54"/>
      <c r="K21" s="55"/>
      <c r="L21" s="54"/>
      <c r="M21" s="55"/>
      <c r="N21" s="56" t="str">
        <f>IF(F21=0," ",(M21+K21+I21)/F21)</f>
        <v xml:space="preserve"> </v>
      </c>
    </row>
    <row r="22" spans="2:19" ht="18" thickBot="1" x14ac:dyDescent="0.3">
      <c r="B22" s="61" t="s">
        <v>65</v>
      </c>
      <c r="C22" s="62">
        <f>SUM(C20:C21)</f>
        <v>0</v>
      </c>
      <c r="D22" s="53"/>
      <c r="E22" s="63">
        <f>SUM(E20:E21)</f>
        <v>0</v>
      </c>
      <c r="F22" s="64"/>
      <c r="G22" s="64"/>
      <c r="H22" s="65"/>
      <c r="I22" s="66">
        <f>SUM(I20:I21)</f>
        <v>0</v>
      </c>
      <c r="J22" s="74">
        <f>SUM(J20:J21)</f>
        <v>0</v>
      </c>
      <c r="K22" s="67">
        <f>SUM(K20:K21)</f>
        <v>0</v>
      </c>
      <c r="L22" s="53"/>
      <c r="M22" s="67">
        <f>SUM(M20:M21)</f>
        <v>0</v>
      </c>
      <c r="N22" s="68" t="str">
        <f>IF(F22=0," ",(M22+K22+I22)/F22)</f>
        <v xml:space="preserve"> </v>
      </c>
    </row>
    <row r="23" spans="2:19" ht="43.5" customHeight="1" x14ac:dyDescent="0.4">
      <c r="B23" s="37"/>
      <c r="J23" s="117" t="s">
        <v>67</v>
      </c>
      <c r="K23" s="117"/>
    </row>
    <row r="24" spans="2:19" ht="27" thickBot="1" x14ac:dyDescent="0.45">
      <c r="B24" s="29"/>
      <c r="C24" s="37"/>
      <c r="F24" s="37"/>
      <c r="G24" s="37"/>
      <c r="H24" s="37"/>
    </row>
    <row r="25" spans="2:19" ht="39" customHeight="1" thickBot="1" x14ac:dyDescent="0.45">
      <c r="B25" s="37" t="s">
        <v>68</v>
      </c>
      <c r="D25" s="108" t="s">
        <v>47</v>
      </c>
      <c r="E25" s="109"/>
      <c r="F25" s="110" t="s">
        <v>48</v>
      </c>
      <c r="G25" s="111"/>
      <c r="H25" s="111"/>
      <c r="I25" s="112"/>
      <c r="J25" s="113" t="s">
        <v>49</v>
      </c>
      <c r="K25" s="114"/>
      <c r="L25" s="118" t="s">
        <v>50</v>
      </c>
      <c r="M25" s="109"/>
    </row>
    <row r="26" spans="2:19" ht="76.5" customHeight="1" thickBot="1" x14ac:dyDescent="0.3">
      <c r="B26" s="38" t="s">
        <v>51</v>
      </c>
      <c r="C26" s="75" t="s">
        <v>69</v>
      </c>
      <c r="D26" s="44" t="s">
        <v>53</v>
      </c>
      <c r="E26" s="45" t="s">
        <v>54</v>
      </c>
      <c r="F26" s="43" t="s">
        <v>70</v>
      </c>
      <c r="G26" s="43"/>
      <c r="H26" s="43"/>
      <c r="I26" s="39" t="s">
        <v>58</v>
      </c>
      <c r="J26" s="44" t="s">
        <v>59</v>
      </c>
      <c r="K26" s="45" t="s">
        <v>60</v>
      </c>
      <c r="L26" s="76" t="s">
        <v>61</v>
      </c>
      <c r="M26" s="45" t="s">
        <v>62</v>
      </c>
      <c r="N26" s="45" t="s">
        <v>63</v>
      </c>
    </row>
    <row r="27" spans="2:19" ht="18" customHeight="1" thickBot="1" x14ac:dyDescent="0.3">
      <c r="B27" s="46" t="s">
        <v>64</v>
      </c>
      <c r="C27" s="77">
        <f>C13+C20</f>
        <v>0</v>
      </c>
      <c r="D27" s="78"/>
      <c r="E27" s="49">
        <f>E13+E20</f>
        <v>0</v>
      </c>
      <c r="F27" s="79">
        <f>F13*C13+F20*C20</f>
        <v>0</v>
      </c>
      <c r="G27" s="53"/>
      <c r="H27" s="53"/>
      <c r="I27" s="52">
        <f t="shared" ref="I27:K28" si="0">I13+I20</f>
        <v>0</v>
      </c>
      <c r="J27" s="80">
        <f t="shared" si="0"/>
        <v>0</v>
      </c>
      <c r="K27" s="81">
        <f t="shared" si="0"/>
        <v>0</v>
      </c>
      <c r="L27" s="82"/>
      <c r="M27" s="81">
        <f>M13+M20</f>
        <v>0</v>
      </c>
      <c r="N27" s="56" t="str">
        <f>IF(F27=0," ",(M27+K27+I27)/F27)</f>
        <v xml:space="preserve"> </v>
      </c>
    </row>
    <row r="28" spans="2:19" ht="18" thickBot="1" x14ac:dyDescent="0.3">
      <c r="B28" s="57" t="s">
        <v>71</v>
      </c>
      <c r="C28" s="83">
        <f>C14+C21</f>
        <v>0</v>
      </c>
      <c r="D28" s="84"/>
      <c r="E28" s="58">
        <f>E14+E21</f>
        <v>0</v>
      </c>
      <c r="F28" s="85">
        <f>F14*C14+F21*C21</f>
        <v>0</v>
      </c>
      <c r="G28" s="53"/>
      <c r="H28" s="53"/>
      <c r="I28" s="60">
        <f t="shared" si="0"/>
        <v>0</v>
      </c>
      <c r="J28" s="86">
        <f t="shared" si="0"/>
        <v>0</v>
      </c>
      <c r="K28" s="87">
        <f t="shared" si="0"/>
        <v>0</v>
      </c>
      <c r="L28" s="82"/>
      <c r="M28" s="88">
        <f>M14+M21</f>
        <v>0</v>
      </c>
      <c r="N28" s="56" t="str">
        <f>IF(F28=0," ",(M28+K28+I28)/F28)</f>
        <v xml:space="preserve"> </v>
      </c>
    </row>
    <row r="29" spans="2:19" ht="18" thickBot="1" x14ac:dyDescent="0.3">
      <c r="B29" s="61" t="s">
        <v>65</v>
      </c>
      <c r="C29" s="89">
        <f>SUM(C27:C28)</f>
        <v>0</v>
      </c>
      <c r="D29" s="53"/>
      <c r="E29" s="63">
        <f>SUM(E27:E28)</f>
        <v>0</v>
      </c>
      <c r="F29" s="90">
        <f>F27+F28</f>
        <v>0</v>
      </c>
      <c r="G29" s="53"/>
      <c r="H29" s="53"/>
      <c r="I29" s="66">
        <f>SUM(I27:I28)</f>
        <v>0</v>
      </c>
      <c r="J29" s="91">
        <f>SUM(J27:J28)</f>
        <v>0</v>
      </c>
      <c r="K29" s="92">
        <f>SUM(K27:K28)</f>
        <v>0</v>
      </c>
      <c r="L29" s="93"/>
      <c r="M29" s="67">
        <f>SUM(M27:M28)</f>
        <v>0</v>
      </c>
      <c r="N29" s="68" t="str">
        <f>IF(F29=0," ",(M29+K29+I29)/F29)</f>
        <v xml:space="preserve"> </v>
      </c>
    </row>
    <row r="30" spans="2:19" ht="15" customHeight="1" x14ac:dyDescent="0.25">
      <c r="I30" s="94"/>
      <c r="J30" s="72"/>
      <c r="K30" s="72"/>
      <c r="L30" s="73"/>
      <c r="M30" s="73"/>
      <c r="N30" s="73"/>
      <c r="O30" s="73"/>
      <c r="P30" s="73"/>
      <c r="Q30" s="73"/>
      <c r="R30" s="73"/>
      <c r="S30" s="73"/>
    </row>
    <row r="31" spans="2:19" ht="42.75" customHeight="1" x14ac:dyDescent="0.25">
      <c r="I31" s="94"/>
      <c r="J31" s="72"/>
      <c r="K31" s="72"/>
      <c r="L31" s="73"/>
      <c r="M31" s="73"/>
      <c r="N31" s="73"/>
      <c r="O31" s="73"/>
      <c r="P31" s="73"/>
      <c r="Q31" s="73"/>
      <c r="R31" s="73"/>
      <c r="S31" s="73"/>
    </row>
    <row r="32" spans="2:19" ht="59.25" customHeight="1" x14ac:dyDescent="0.25">
      <c r="B32" s="119" t="s">
        <v>72</v>
      </c>
      <c r="C32" s="119"/>
      <c r="D32" s="119"/>
      <c r="E32" s="119"/>
      <c r="F32" s="119"/>
      <c r="G32" s="119"/>
      <c r="H32" s="119"/>
      <c r="I32" s="119"/>
      <c r="J32" s="72"/>
      <c r="K32" s="72"/>
      <c r="L32" s="73"/>
      <c r="M32" s="73"/>
      <c r="N32" s="73"/>
      <c r="O32" s="73"/>
      <c r="P32" s="73"/>
      <c r="Q32" s="73"/>
      <c r="R32" s="73"/>
      <c r="S32" s="73"/>
    </row>
    <row r="33" spans="2:19" x14ac:dyDescent="0.25">
      <c r="B33" s="119"/>
      <c r="C33" s="119"/>
      <c r="D33" s="119"/>
      <c r="E33" s="119"/>
      <c r="F33" s="119"/>
      <c r="G33" s="119"/>
      <c r="H33" s="119"/>
      <c r="I33" s="119"/>
      <c r="J33" s="95"/>
      <c r="K33" s="95"/>
      <c r="L33" s="95"/>
      <c r="M33" s="73"/>
      <c r="N33" s="73"/>
      <c r="O33" s="73"/>
      <c r="P33" s="73"/>
      <c r="Q33" s="73"/>
      <c r="R33" s="73"/>
      <c r="S33" s="73"/>
    </row>
    <row r="34" spans="2:19" ht="17.25" x14ac:dyDescent="0.3">
      <c r="C34" s="96"/>
      <c r="D34" s="95"/>
      <c r="M34" s="73"/>
      <c r="N34" s="73"/>
      <c r="O34" s="73"/>
      <c r="P34" s="73"/>
      <c r="Q34" s="73"/>
      <c r="R34" s="73"/>
      <c r="S34" s="73"/>
    </row>
    <row r="35" spans="2:19" ht="17.25" x14ac:dyDescent="0.3">
      <c r="C35" s="96"/>
      <c r="D35" s="95"/>
      <c r="M35" s="73"/>
      <c r="N35" s="73"/>
      <c r="O35" s="73"/>
      <c r="P35" s="73"/>
      <c r="Q35" s="73"/>
      <c r="R35" s="73"/>
      <c r="S35" s="73"/>
    </row>
    <row r="36" spans="2:19" ht="17.25" x14ac:dyDescent="0.3">
      <c r="B36" s="96" t="s">
        <v>73</v>
      </c>
      <c r="E36" s="95"/>
      <c r="J36" s="95"/>
      <c r="K36" s="95"/>
      <c r="L36" s="95"/>
      <c r="M36" s="73"/>
      <c r="N36" s="73"/>
      <c r="O36" s="73"/>
      <c r="P36" s="73"/>
      <c r="Q36" s="73"/>
      <c r="R36" s="73"/>
      <c r="S36" s="73"/>
    </row>
    <row r="37" spans="2:19" ht="17.25" x14ac:dyDescent="0.3">
      <c r="B37" s="96" t="s">
        <v>74</v>
      </c>
      <c r="E37" s="95"/>
      <c r="J37" s="95"/>
      <c r="K37" s="95"/>
      <c r="L37" s="95"/>
      <c r="M37" s="73"/>
      <c r="N37" s="73"/>
      <c r="O37" s="73"/>
      <c r="P37" s="73"/>
      <c r="Q37" s="73"/>
      <c r="R37" s="73"/>
      <c r="S37" s="73"/>
    </row>
    <row r="38" spans="2:19" ht="17.25" x14ac:dyDescent="0.3">
      <c r="B38" s="29"/>
      <c r="D38" s="96"/>
      <c r="E38" s="95"/>
      <c r="J38" s="95"/>
      <c r="K38" s="95"/>
      <c r="L38" s="95"/>
      <c r="M38" s="73"/>
      <c r="N38" s="73"/>
      <c r="O38" s="73"/>
      <c r="P38" s="73"/>
      <c r="Q38" s="73"/>
      <c r="R38" s="73"/>
      <c r="S38" s="73"/>
    </row>
    <row r="39" spans="2:19" ht="17.25" x14ac:dyDescent="0.3">
      <c r="B39" s="29"/>
      <c r="D39" s="96"/>
      <c r="E39" s="95"/>
      <c r="I39" s="95"/>
      <c r="J39" s="95"/>
      <c r="K39" s="95"/>
      <c r="L39" s="95"/>
      <c r="M39" s="73"/>
      <c r="N39" s="73"/>
      <c r="O39" s="73"/>
      <c r="P39" s="73"/>
      <c r="Q39" s="73"/>
      <c r="R39" s="73"/>
      <c r="S39" s="73"/>
    </row>
    <row r="40" spans="2:19" ht="17.25" x14ac:dyDescent="0.3">
      <c r="B40" s="29"/>
      <c r="C40" s="96"/>
      <c r="D40" s="96"/>
      <c r="E40" s="95"/>
      <c r="J40" s="95"/>
      <c r="K40" s="95"/>
      <c r="L40" s="95"/>
      <c r="M40" s="73"/>
      <c r="N40" s="73"/>
      <c r="O40" s="73"/>
      <c r="P40" s="73"/>
      <c r="Q40" s="73"/>
      <c r="R40" s="73"/>
      <c r="S40" s="73"/>
    </row>
    <row r="41" spans="2:19" ht="17.25" x14ac:dyDescent="0.3">
      <c r="B41" s="96" t="s">
        <v>75</v>
      </c>
      <c r="C41" s="96"/>
      <c r="D41" s="95"/>
      <c r="E41" s="95"/>
      <c r="J41" s="95"/>
      <c r="K41" s="95"/>
      <c r="L41" s="95"/>
      <c r="M41" s="73"/>
      <c r="N41" s="73"/>
      <c r="O41" s="73"/>
      <c r="P41" s="73"/>
      <c r="Q41" s="73"/>
      <c r="R41" s="73"/>
      <c r="S41" s="73"/>
    </row>
    <row r="42" spans="2:19" ht="17.25" x14ac:dyDescent="0.3">
      <c r="B42" s="96" t="s">
        <v>76</v>
      </c>
      <c r="C42" s="95"/>
      <c r="D42" s="95"/>
      <c r="E42" s="95"/>
      <c r="L42" s="95"/>
      <c r="M42" s="95"/>
      <c r="N42" s="115"/>
      <c r="O42" s="115"/>
      <c r="P42" s="115"/>
      <c r="Q42" s="115"/>
      <c r="R42" s="116"/>
      <c r="S42" s="95"/>
    </row>
    <row r="43" spans="2:19" ht="17.25" x14ac:dyDescent="0.3">
      <c r="C43" s="97"/>
      <c r="D43" s="96"/>
      <c r="E43" s="96"/>
      <c r="J43" s="96"/>
      <c r="K43" s="96"/>
      <c r="M43" s="95"/>
      <c r="N43" s="98"/>
      <c r="O43" s="98"/>
      <c r="P43" s="98"/>
      <c r="Q43" s="98"/>
      <c r="R43" s="98"/>
      <c r="S43" s="95"/>
    </row>
    <row r="44" spans="2:19" ht="17.25" x14ac:dyDescent="0.3">
      <c r="C44" s="97"/>
      <c r="D44" s="96"/>
      <c r="E44" s="96"/>
      <c r="J44" s="96"/>
      <c r="K44" s="96"/>
      <c r="M44" s="95"/>
      <c r="N44" s="115"/>
      <c r="O44" s="115"/>
      <c r="P44" s="115"/>
      <c r="Q44" s="115"/>
      <c r="R44" s="115"/>
      <c r="S44" s="95"/>
    </row>
    <row r="45" spans="2:19" ht="17.25" x14ac:dyDescent="0.3">
      <c r="C45" s="96"/>
      <c r="D45" s="96"/>
      <c r="E45" s="96"/>
      <c r="J45" s="96"/>
      <c r="K45" s="96"/>
      <c r="M45" s="95"/>
      <c r="N45" s="115"/>
      <c r="O45" s="115"/>
      <c r="P45" s="115"/>
      <c r="Q45" s="115"/>
      <c r="R45" s="115"/>
      <c r="S45" s="95"/>
    </row>
    <row r="46" spans="2:19" ht="17.25" x14ac:dyDescent="0.3">
      <c r="B46" s="96"/>
      <c r="C46" s="96"/>
      <c r="D46" s="96"/>
      <c r="E46" s="96"/>
      <c r="J46" s="96"/>
      <c r="K46" s="96"/>
      <c r="M46" s="95"/>
      <c r="N46" s="95"/>
      <c r="O46" s="95"/>
      <c r="P46" s="95"/>
      <c r="Q46" s="95"/>
      <c r="R46" s="95"/>
      <c r="S46" s="95"/>
    </row>
    <row r="47" spans="2:19" x14ac:dyDescent="0.25">
      <c r="B47" s="95"/>
      <c r="C47" s="95"/>
      <c r="D47" s="95"/>
      <c r="E47" s="95"/>
      <c r="F47" s="95"/>
      <c r="G47" s="95"/>
      <c r="H47" s="95"/>
      <c r="I47" s="95"/>
      <c r="J47" s="95"/>
      <c r="K47" s="95"/>
      <c r="M47" s="95"/>
      <c r="N47" s="95"/>
      <c r="O47" s="95"/>
      <c r="P47" s="95"/>
      <c r="Q47" s="95"/>
      <c r="R47" s="95"/>
      <c r="S47" s="95"/>
    </row>
    <row r="48" spans="2:19" x14ac:dyDescent="0.25">
      <c r="B48" s="95"/>
      <c r="C48" s="95"/>
      <c r="D48" s="95"/>
      <c r="E48" s="95"/>
      <c r="F48" s="95"/>
      <c r="G48" s="95"/>
      <c r="H48" s="95"/>
      <c r="I48" s="95"/>
      <c r="J48" s="95"/>
      <c r="K48" s="95"/>
      <c r="M48" s="95"/>
      <c r="N48" s="95"/>
      <c r="O48" s="95"/>
      <c r="P48" s="95"/>
      <c r="Q48" s="95"/>
      <c r="R48" s="95"/>
      <c r="S48" s="95"/>
    </row>
    <row r="49" spans="2:19" x14ac:dyDescent="0.25">
      <c r="B49" s="95"/>
      <c r="C49" s="95"/>
      <c r="D49" s="95"/>
      <c r="E49" s="95"/>
      <c r="F49" s="95"/>
      <c r="G49" s="95"/>
      <c r="H49" s="95"/>
      <c r="I49" s="95"/>
      <c r="J49" s="95"/>
      <c r="K49" s="95"/>
      <c r="M49" s="95"/>
      <c r="N49" s="95"/>
      <c r="O49" s="95"/>
      <c r="P49" s="95"/>
      <c r="Q49" s="95"/>
      <c r="R49" s="95"/>
      <c r="S49" s="95"/>
    </row>
    <row r="50" spans="2:19" x14ac:dyDescent="0.25">
      <c r="B50" s="95"/>
      <c r="C50" s="95"/>
      <c r="D50" s="95"/>
      <c r="E50" s="95"/>
      <c r="F50" s="95"/>
      <c r="G50" s="95"/>
      <c r="H50" s="95"/>
      <c r="I50" s="95"/>
      <c r="J50" s="95"/>
      <c r="K50" s="95"/>
      <c r="M50" s="95"/>
      <c r="N50" s="95"/>
      <c r="O50" s="95"/>
      <c r="P50" s="95"/>
      <c r="Q50" s="95"/>
      <c r="R50" s="95"/>
      <c r="S50" s="95"/>
    </row>
    <row r="51" spans="2:19" x14ac:dyDescent="0.25">
      <c r="B51" s="95"/>
      <c r="C51" s="95"/>
      <c r="D51" s="95"/>
      <c r="E51" s="95"/>
      <c r="F51" s="95"/>
      <c r="G51" s="95"/>
      <c r="H51" s="95"/>
      <c r="I51" s="95"/>
      <c r="J51" s="95"/>
      <c r="K51" s="95"/>
      <c r="M51" s="95"/>
      <c r="N51" s="95"/>
      <c r="O51" s="95"/>
      <c r="P51" s="95"/>
      <c r="Q51" s="95"/>
      <c r="R51" s="95"/>
      <c r="S51" s="95"/>
    </row>
    <row r="52" spans="2:19" x14ac:dyDescent="0.25">
      <c r="B52" s="95"/>
      <c r="C52" s="95"/>
      <c r="D52" s="95"/>
      <c r="E52" s="95"/>
      <c r="F52" s="95"/>
      <c r="G52" s="95"/>
      <c r="H52" s="95"/>
      <c r="I52" s="95"/>
      <c r="J52" s="95"/>
      <c r="K52" s="95"/>
      <c r="M52" s="95"/>
      <c r="N52" s="95"/>
      <c r="O52" s="95"/>
      <c r="P52" s="95"/>
      <c r="Q52" s="95"/>
      <c r="R52" s="95"/>
      <c r="S52" s="95"/>
    </row>
    <row r="53" spans="2:19" x14ac:dyDescent="0.25">
      <c r="B53" s="95"/>
      <c r="C53" s="95"/>
      <c r="D53" s="95"/>
      <c r="E53" s="95"/>
      <c r="F53" s="95"/>
      <c r="G53" s="95"/>
      <c r="H53" s="95"/>
      <c r="I53" s="95"/>
      <c r="J53" s="95"/>
      <c r="K53" s="95"/>
      <c r="M53" s="95"/>
      <c r="N53" s="95"/>
      <c r="O53" s="95"/>
      <c r="P53" s="95"/>
      <c r="Q53" s="95"/>
      <c r="R53" s="95"/>
      <c r="S53" s="95"/>
    </row>
    <row r="54" spans="2:19" x14ac:dyDescent="0.25">
      <c r="B54" s="29"/>
      <c r="C54" s="97"/>
      <c r="M54" s="95"/>
      <c r="N54" s="95"/>
      <c r="O54" s="95"/>
      <c r="P54" s="95"/>
      <c r="Q54" s="95"/>
      <c r="R54" s="95"/>
      <c r="S54" s="95"/>
    </row>
    <row r="55" spans="2:19" x14ac:dyDescent="0.25">
      <c r="B55" s="29"/>
      <c r="C55" s="97"/>
    </row>
    <row r="56" spans="2:19" x14ac:dyDescent="0.25">
      <c r="B56" s="29"/>
      <c r="C56" s="97"/>
    </row>
    <row r="57" spans="2:19" x14ac:dyDescent="0.25">
      <c r="B57" s="29"/>
      <c r="C57" s="97"/>
    </row>
  </sheetData>
  <mergeCells count="17">
    <mergeCell ref="N42:R42"/>
    <mergeCell ref="N44:R44"/>
    <mergeCell ref="N45:R45"/>
    <mergeCell ref="J23:K23"/>
    <mergeCell ref="D25:E25"/>
    <mergeCell ref="F25:I25"/>
    <mergeCell ref="J25:K25"/>
    <mergeCell ref="L25:M25"/>
    <mergeCell ref="B32:I33"/>
    <mergeCell ref="D11:E11"/>
    <mergeCell ref="F11:I11"/>
    <mergeCell ref="J11:K11"/>
    <mergeCell ref="L11:M11"/>
    <mergeCell ref="D18:E18"/>
    <mergeCell ref="F18:I18"/>
    <mergeCell ref="J18:K18"/>
    <mergeCell ref="L18:M18"/>
  </mergeCells>
  <conditionalFormatting sqref="C5:C7">
    <cfRule type="cellIs" dxfId="26" priority="5" operator="equal">
      <formula>$A$1</formula>
    </cfRule>
  </conditionalFormatting>
  <conditionalFormatting sqref="C13:D14">
    <cfRule type="cellIs" dxfId="25" priority="4" operator="equal">
      <formula>$A$1</formula>
    </cfRule>
  </conditionalFormatting>
  <conditionalFormatting sqref="F13:F14">
    <cfRule type="cellIs" dxfId="22" priority="3" operator="equal">
      <formula>$A$1</formula>
    </cfRule>
  </conditionalFormatting>
  <conditionalFormatting sqref="C20:D21">
    <cfRule type="cellIs" dxfId="21" priority="2" operator="equal">
      <formula>$A$1</formula>
    </cfRule>
  </conditionalFormatting>
  <conditionalFormatting sqref="F20:F21">
    <cfRule type="cellIs" dxfId="20" priority="1" operator="equal">
      <formula>$A$1</formula>
    </cfRule>
  </conditionalFormatting>
  <pageMargins left="0.7" right="0.7" top="0.75" bottom="0.75" header="0.3" footer="0.3"/>
  <pageSetup paperSize="9" scale="33" fitToWidth="2" fitToHeight="0" orientation="landscape" r:id="rId1"/>
  <headerFooter>
    <oddFooter xml:space="preserve">&amp;LAppel à projets Bio 2021 - Conseil : Annexe 2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DDB4-D386-4967-823B-E301AA1EAFF8}">
  <sheetPr>
    <pageSetUpPr fitToPage="1"/>
  </sheetPr>
  <dimension ref="A1:R45"/>
  <sheetViews>
    <sheetView showGridLines="0" zoomScale="55" zoomScaleNormal="55" zoomScaleSheetLayoutView="55" workbookViewId="0">
      <selection activeCell="E16" sqref="E16"/>
    </sheetView>
  </sheetViews>
  <sheetFormatPr baseColWidth="10" defaultRowHeight="15" x14ac:dyDescent="0.25"/>
  <cols>
    <col min="1" max="1" width="5.5703125" style="29" customWidth="1"/>
    <col min="2" max="2" width="26" style="97" customWidth="1"/>
    <col min="3" max="3" width="39.7109375" style="29" customWidth="1"/>
    <col min="4" max="4" width="36" style="29" customWidth="1"/>
    <col min="5" max="5" width="35.140625" style="29" customWidth="1"/>
    <col min="6" max="6" width="24.7109375" style="29" customWidth="1"/>
    <col min="7" max="7" width="26.140625" style="29" customWidth="1"/>
    <col min="8" max="8" width="23.42578125" style="29" customWidth="1"/>
    <col min="9" max="9" width="17.5703125" style="29" customWidth="1"/>
    <col min="10" max="10" width="22.7109375" style="29" customWidth="1"/>
    <col min="11" max="11" width="21.28515625" style="29" customWidth="1"/>
    <col min="12" max="12" width="18" style="29" customWidth="1"/>
    <col min="13" max="13" width="19.5703125" style="29" customWidth="1"/>
    <col min="14" max="14" width="14.28515625" style="29" customWidth="1"/>
    <col min="15" max="15" width="18.140625" style="29" customWidth="1"/>
    <col min="16" max="16" width="23.42578125" style="29" customWidth="1"/>
    <col min="17" max="17" width="21.85546875" style="29" customWidth="1"/>
    <col min="18" max="18" width="19.85546875" style="29" customWidth="1"/>
    <col min="19" max="19" width="20" style="29" customWidth="1"/>
    <col min="20" max="20" width="19.85546875" style="29" customWidth="1"/>
    <col min="21" max="16384" width="11.42578125" style="29"/>
  </cols>
  <sheetData>
    <row r="1" spans="1:17" ht="33.75" x14ac:dyDescent="0.5">
      <c r="B1" s="30"/>
      <c r="C1" s="30"/>
      <c r="D1" s="124" t="s">
        <v>32</v>
      </c>
      <c r="E1" s="124"/>
      <c r="F1" s="124"/>
      <c r="G1" s="124"/>
      <c r="H1" s="124"/>
      <c r="I1" s="124"/>
      <c r="J1" s="124"/>
      <c r="K1" s="124"/>
      <c r="L1" s="124"/>
      <c r="M1" s="124"/>
      <c r="N1" s="32"/>
      <c r="O1" s="32"/>
    </row>
    <row r="2" spans="1:17" ht="33.75" x14ac:dyDescent="0.5">
      <c r="B2" s="30"/>
      <c r="C2" s="30"/>
      <c r="D2" s="124" t="s">
        <v>33</v>
      </c>
      <c r="E2" s="124"/>
      <c r="F2" s="124"/>
      <c r="G2" s="124"/>
      <c r="H2" s="124"/>
      <c r="I2" s="124"/>
      <c r="J2" s="124"/>
      <c r="K2" s="124"/>
      <c r="L2" s="124"/>
      <c r="M2" s="124"/>
      <c r="N2" s="32"/>
      <c r="O2" s="32"/>
    </row>
    <row r="3" spans="1:17" ht="33.75" x14ac:dyDescent="0.5">
      <c r="B3" s="33"/>
      <c r="C3" s="33"/>
      <c r="D3" s="125" t="s">
        <v>77</v>
      </c>
      <c r="E3" s="125"/>
      <c r="F3" s="125"/>
      <c r="G3" s="125"/>
      <c r="H3" s="125"/>
      <c r="I3" s="125"/>
      <c r="J3" s="125"/>
      <c r="K3" s="125"/>
      <c r="L3" s="125"/>
      <c r="M3" s="125"/>
      <c r="N3" s="32"/>
      <c r="O3" s="32"/>
    </row>
    <row r="4" spans="1:17" ht="33.75" x14ac:dyDescent="0.5">
      <c r="A4" s="33"/>
      <c r="B4" s="33"/>
      <c r="C4" s="33"/>
      <c r="D4" s="126" t="s">
        <v>78</v>
      </c>
      <c r="E4" s="126"/>
      <c r="F4" s="126"/>
      <c r="G4" s="126"/>
      <c r="H4" s="126"/>
      <c r="I4" s="126"/>
      <c r="J4" s="126"/>
      <c r="K4" s="126"/>
      <c r="L4" s="126"/>
      <c r="M4" s="126"/>
      <c r="N4" s="32"/>
      <c r="O4" s="32"/>
    </row>
    <row r="5" spans="1:17" ht="23.25" x14ac:dyDescent="0.35">
      <c r="B5" s="29"/>
      <c r="C5" s="35" t="s">
        <v>35</v>
      </c>
      <c r="D5" s="137"/>
    </row>
    <row r="6" spans="1:17" ht="26.25" x14ac:dyDescent="0.4">
      <c r="B6" s="37"/>
      <c r="C6" s="35" t="s">
        <v>37</v>
      </c>
      <c r="D6" s="137"/>
      <c r="M6" s="29" t="s">
        <v>98</v>
      </c>
    </row>
    <row r="7" spans="1:17" ht="26.25" x14ac:dyDescent="0.4">
      <c r="B7" s="37"/>
      <c r="C7" s="35" t="s">
        <v>38</v>
      </c>
      <c r="D7" s="137"/>
    </row>
    <row r="8" spans="1:17" ht="15.75" x14ac:dyDescent="0.25">
      <c r="C8" s="36" t="s">
        <v>39</v>
      </c>
    </row>
    <row r="9" spans="1:17" ht="26.25" x14ac:dyDescent="0.4">
      <c r="B9" s="37"/>
    </row>
    <row r="11" spans="1:17" ht="27" thickBot="1" x14ac:dyDescent="0.45">
      <c r="B11" s="37" t="s">
        <v>79</v>
      </c>
      <c r="D11" s="99"/>
      <c r="E11" s="99"/>
    </row>
    <row r="12" spans="1:17" ht="16.5" customHeight="1" thickBot="1" x14ac:dyDescent="0.3">
      <c r="B12" s="29"/>
      <c r="C12" s="120" t="s">
        <v>47</v>
      </c>
      <c r="D12" s="127"/>
      <c r="E12" s="121"/>
      <c r="F12" s="120" t="s">
        <v>80</v>
      </c>
      <c r="G12" s="127"/>
      <c r="H12" s="127"/>
      <c r="I12" s="127"/>
      <c r="J12" s="121"/>
      <c r="K12" s="120" t="s">
        <v>81</v>
      </c>
      <c r="L12" s="127"/>
      <c r="M12" s="127"/>
      <c r="N12" s="127"/>
      <c r="O12" s="127"/>
      <c r="P12" s="127"/>
      <c r="Q12" s="127"/>
    </row>
    <row r="13" spans="1:17" ht="18" customHeight="1" thickBot="1" x14ac:dyDescent="0.3">
      <c r="B13" s="29"/>
      <c r="C13" s="100"/>
      <c r="D13" s="100"/>
      <c r="E13" s="100"/>
      <c r="F13" s="101"/>
      <c r="G13" s="101"/>
      <c r="H13" s="101"/>
      <c r="I13" s="101"/>
      <c r="J13" s="101"/>
      <c r="K13" s="120" t="s">
        <v>82</v>
      </c>
      <c r="L13" s="121"/>
      <c r="M13" s="122"/>
      <c r="N13" s="123"/>
      <c r="O13" s="123"/>
      <c r="P13" s="123"/>
      <c r="Q13" s="123"/>
    </row>
    <row r="14" spans="1:17" ht="60" x14ac:dyDescent="0.25">
      <c r="B14" s="102" t="s">
        <v>83</v>
      </c>
      <c r="C14" s="142" t="s">
        <v>84</v>
      </c>
      <c r="D14" s="142" t="s">
        <v>85</v>
      </c>
      <c r="E14" s="142" t="s">
        <v>86</v>
      </c>
      <c r="F14" s="142" t="s">
        <v>87</v>
      </c>
      <c r="G14" s="142" t="s">
        <v>88</v>
      </c>
      <c r="H14" s="143" t="s">
        <v>89</v>
      </c>
      <c r="I14" s="144" t="s">
        <v>90</v>
      </c>
      <c r="J14" s="145" t="s">
        <v>91</v>
      </c>
      <c r="K14" s="142" t="s">
        <v>92</v>
      </c>
      <c r="L14" s="145" t="s">
        <v>48</v>
      </c>
      <c r="M14" s="142" t="s">
        <v>93</v>
      </c>
      <c r="N14" s="146" t="s">
        <v>93</v>
      </c>
      <c r="O14" s="147" t="s">
        <v>94</v>
      </c>
      <c r="P14" s="146" t="s">
        <v>95</v>
      </c>
      <c r="Q14" s="143" t="s">
        <v>96</v>
      </c>
    </row>
    <row r="15" spans="1:17" ht="17.25" x14ac:dyDescent="0.25">
      <c r="B15" s="140" t="s">
        <v>64</v>
      </c>
      <c r="C15" s="139"/>
      <c r="D15" s="139"/>
      <c r="E15" s="148">
        <f>C15*D15</f>
        <v>0</v>
      </c>
      <c r="F15" s="139"/>
      <c r="G15" s="139"/>
      <c r="H15" s="139"/>
      <c r="I15" s="149">
        <f>F15*0.2</f>
        <v>0</v>
      </c>
      <c r="J15" s="150">
        <f>SUM(F15:H15)</f>
        <v>0</v>
      </c>
      <c r="K15" s="151">
        <f>IF(J15&gt;C15*1500,IF(L15+M15+N15&gt;1500*C15,0,IF(1500*C15*0.5+L15+M15+N15&gt;1500*C15,1500*C15-(L15+M15+N15),1500*C15*0.5)),IF(L15+M15+N15&gt;=J15,0,IF(1500*C15*0.5+L15+M15+N15&gt;J15,J15-(L15+M15+N15),J15*0.5)))</f>
        <v>0</v>
      </c>
      <c r="L15" s="151">
        <f>'[1]Conseil Individuel'!H20*C15</f>
        <v>0</v>
      </c>
      <c r="M15" s="139"/>
      <c r="N15" s="139"/>
      <c r="O15" s="139"/>
      <c r="P15" s="139"/>
      <c r="Q15" s="152">
        <f>SUM(L15:P15)</f>
        <v>0</v>
      </c>
    </row>
    <row r="16" spans="1:17" ht="34.9" customHeight="1" thickBot="1" x14ac:dyDescent="0.3">
      <c r="B16" s="141" t="s">
        <v>71</v>
      </c>
      <c r="C16" s="139"/>
      <c r="D16" s="139"/>
      <c r="E16" s="148">
        <f>C16*D16</f>
        <v>0</v>
      </c>
      <c r="F16" s="139"/>
      <c r="G16" s="139"/>
      <c r="H16" s="139"/>
      <c r="I16" s="149">
        <f>F16*0.2</f>
        <v>0</v>
      </c>
      <c r="J16" s="150">
        <f>SUM(F16:H16)</f>
        <v>0</v>
      </c>
      <c r="K16" s="151">
        <f>IF(J16&gt;C16*1500,IF(L16+M16+N16&gt;1500*C16,0,IF(1500*C16*0.5+L16+M16+N16&gt;1500*C16,1500*C16-(L16+M16+N16),1500*C16*0.5)),IF(L16+M16+N16&gt;=J16,0,IF(1500*C16*0.5+L16+M16+N16&gt;J16,J16-(L16+M16+N16),J16*0.5)))</f>
        <v>0</v>
      </c>
      <c r="L16" s="151">
        <f>'[1]Conseil Individuel'!H21*C16</f>
        <v>0</v>
      </c>
      <c r="M16" s="139"/>
      <c r="N16" s="139"/>
      <c r="O16" s="139"/>
      <c r="P16" s="139"/>
      <c r="Q16" s="152">
        <f>SUM(L16:P16)</f>
        <v>0</v>
      </c>
    </row>
    <row r="17" spans="1:18" s="95" customFormat="1" ht="15.75" thickBot="1" x14ac:dyDescent="0.3">
      <c r="B17" s="103" t="s">
        <v>97</v>
      </c>
      <c r="C17" s="104"/>
      <c r="D17" s="105"/>
      <c r="E17" s="138">
        <f t="shared" ref="E17:P17" si="0">SUM(E15:E16)</f>
        <v>0</v>
      </c>
      <c r="F17" s="138">
        <f t="shared" si="0"/>
        <v>0</v>
      </c>
      <c r="G17" s="138">
        <f t="shared" si="0"/>
        <v>0</v>
      </c>
      <c r="H17" s="138">
        <f t="shared" si="0"/>
        <v>0</v>
      </c>
      <c r="I17" s="138">
        <f t="shared" si="0"/>
        <v>0</v>
      </c>
      <c r="J17" s="138">
        <f t="shared" si="0"/>
        <v>0</v>
      </c>
      <c r="K17" s="138">
        <f>SUM(K15:K16)</f>
        <v>0</v>
      </c>
      <c r="L17" s="138">
        <f t="shared" si="0"/>
        <v>0</v>
      </c>
      <c r="M17" s="138">
        <f t="shared" si="0"/>
        <v>0</v>
      </c>
      <c r="N17" s="138">
        <f t="shared" si="0"/>
        <v>0</v>
      </c>
      <c r="O17" s="138">
        <f t="shared" si="0"/>
        <v>0</v>
      </c>
      <c r="P17" s="138">
        <f t="shared" si="0"/>
        <v>0</v>
      </c>
      <c r="Q17" s="138">
        <f>SUM(L17:P17)</f>
        <v>0</v>
      </c>
    </row>
    <row r="18" spans="1:18" s="95" customFormat="1" ht="27" thickTop="1" x14ac:dyDescent="0.4">
      <c r="B18" s="97"/>
      <c r="C18" s="29"/>
      <c r="D18" s="99"/>
      <c r="E18" s="99"/>
      <c r="F18" s="29"/>
      <c r="G18" s="29"/>
      <c r="H18" s="29"/>
      <c r="I18" s="29"/>
      <c r="J18" s="29"/>
      <c r="K18" s="29"/>
      <c r="L18" s="29"/>
      <c r="M18" s="29"/>
      <c r="N18" s="29"/>
      <c r="O18" s="29"/>
      <c r="P18" s="29"/>
      <c r="Q18" s="29"/>
      <c r="R18" s="29"/>
    </row>
    <row r="21" spans="1:18" ht="17.25" x14ac:dyDescent="0.3">
      <c r="B21" s="96" t="s">
        <v>73</v>
      </c>
    </row>
    <row r="22" spans="1:18" ht="17.25" x14ac:dyDescent="0.3">
      <c r="B22" s="96" t="s">
        <v>74</v>
      </c>
    </row>
    <row r="23" spans="1:18" ht="17.25" x14ac:dyDescent="0.3">
      <c r="A23" s="106"/>
      <c r="B23" s="95"/>
    </row>
    <row r="24" spans="1:18" ht="17.25" x14ac:dyDescent="0.3">
      <c r="A24" s="106"/>
      <c r="B24" s="95"/>
      <c r="C24" s="96"/>
      <c r="D24" s="95"/>
    </row>
    <row r="25" spans="1:18" ht="17.25" x14ac:dyDescent="0.3">
      <c r="B25" s="95"/>
      <c r="C25" s="96"/>
      <c r="D25" s="95"/>
    </row>
    <row r="26" spans="1:18" ht="17.25" x14ac:dyDescent="0.3">
      <c r="B26" s="96" t="s">
        <v>75</v>
      </c>
      <c r="C26" s="95"/>
      <c r="D26" s="95"/>
    </row>
    <row r="27" spans="1:18" ht="17.25" x14ac:dyDescent="0.3">
      <c r="B27" s="96" t="s">
        <v>76</v>
      </c>
      <c r="C27" s="95"/>
      <c r="D27" s="95"/>
    </row>
    <row r="28" spans="1:18" ht="17.25" x14ac:dyDescent="0.3">
      <c r="A28" s="106"/>
      <c r="B28" s="29"/>
      <c r="C28" s="95"/>
      <c r="D28" s="96"/>
    </row>
    <row r="29" spans="1:18" ht="17.25" x14ac:dyDescent="0.3">
      <c r="A29" s="106"/>
      <c r="B29" s="29"/>
      <c r="C29" s="95"/>
      <c r="D29" s="96"/>
      <c r="E29" s="95"/>
      <c r="F29" s="95"/>
      <c r="G29" s="95"/>
    </row>
    <row r="30" spans="1:18" ht="17.25" x14ac:dyDescent="0.3">
      <c r="B30" s="95"/>
      <c r="C30" s="96"/>
      <c r="D30" s="96"/>
    </row>
    <row r="31" spans="1:18" x14ac:dyDescent="0.25">
      <c r="B31" s="95"/>
      <c r="C31" s="95"/>
      <c r="D31" s="95"/>
    </row>
    <row r="32" spans="1:18" x14ac:dyDescent="0.25">
      <c r="C32" s="95"/>
      <c r="D32" s="95"/>
    </row>
    <row r="33" spans="2:8" ht="17.25" x14ac:dyDescent="0.3">
      <c r="C33" s="106"/>
      <c r="D33" s="106"/>
      <c r="H33" s="106"/>
    </row>
    <row r="34" spans="2:8" ht="17.25" x14ac:dyDescent="0.3">
      <c r="B34" s="106"/>
      <c r="C34" s="106"/>
      <c r="D34" s="106"/>
      <c r="H34" s="106"/>
    </row>
    <row r="35" spans="2:8" ht="17.25" x14ac:dyDescent="0.3">
      <c r="B35" s="106"/>
      <c r="C35" s="106"/>
      <c r="D35" s="106"/>
      <c r="H35" s="106"/>
    </row>
    <row r="36" spans="2:8" ht="17.25" x14ac:dyDescent="0.3">
      <c r="B36" s="29"/>
      <c r="C36" s="106"/>
      <c r="D36" s="106"/>
      <c r="H36" s="106"/>
    </row>
    <row r="37" spans="2:8" x14ac:dyDescent="0.25">
      <c r="B37" s="29"/>
    </row>
    <row r="38" spans="2:8" x14ac:dyDescent="0.25">
      <c r="B38" s="29"/>
    </row>
    <row r="39" spans="2:8" x14ac:dyDescent="0.25">
      <c r="B39" s="29"/>
      <c r="E39" s="95"/>
      <c r="F39" s="95"/>
      <c r="G39" s="95"/>
    </row>
    <row r="40" spans="2:8" x14ac:dyDescent="0.25">
      <c r="B40" s="29"/>
      <c r="E40" s="95"/>
      <c r="F40" s="95"/>
      <c r="G40" s="95"/>
    </row>
    <row r="41" spans="2:8" x14ac:dyDescent="0.25">
      <c r="B41" s="29"/>
      <c r="E41" s="95"/>
      <c r="F41" s="95"/>
      <c r="G41" s="95"/>
    </row>
    <row r="42" spans="2:8" x14ac:dyDescent="0.25">
      <c r="B42" s="29"/>
      <c r="E42" s="95"/>
      <c r="F42" s="95"/>
      <c r="G42" s="95"/>
    </row>
    <row r="43" spans="2:8" x14ac:dyDescent="0.25">
      <c r="E43" s="95"/>
      <c r="F43" s="95"/>
      <c r="G43" s="95"/>
    </row>
    <row r="44" spans="2:8" x14ac:dyDescent="0.25">
      <c r="E44" s="95"/>
      <c r="F44" s="95"/>
      <c r="G44" s="95"/>
    </row>
    <row r="45" spans="2:8" x14ac:dyDescent="0.25">
      <c r="E45" s="95"/>
      <c r="F45" s="95"/>
      <c r="G45" s="95"/>
    </row>
  </sheetData>
  <sheetProtection insertRows="0" selectLockedCells="1"/>
  <mergeCells count="9">
    <mergeCell ref="K13:L13"/>
    <mergeCell ref="M13:Q13"/>
    <mergeCell ref="D1:M1"/>
    <mergeCell ref="D2:M2"/>
    <mergeCell ref="D3:M3"/>
    <mergeCell ref="D4:M4"/>
    <mergeCell ref="C12:E12"/>
    <mergeCell ref="F12:J12"/>
    <mergeCell ref="K12:Q12"/>
  </mergeCells>
  <conditionalFormatting sqref="Q15:Q16">
    <cfRule type="expression" dxfId="12" priority="8">
      <formula>Q15=J15</formula>
    </cfRule>
  </conditionalFormatting>
  <conditionalFormatting sqref="D4:M4">
    <cfRule type="cellIs" dxfId="11" priority="7" operator="equal">
      <formula>"""&lt;&gt;"""</formula>
    </cfRule>
  </conditionalFormatting>
  <conditionalFormatting sqref="D5:D7">
    <cfRule type="cellIs" dxfId="10" priority="4" operator="equal">
      <formula>"""&lt;&gt;"""</formula>
    </cfRule>
  </conditionalFormatting>
  <conditionalFormatting sqref="C15:D16 F15:H16 M15:P16">
    <cfRule type="cellIs" dxfId="9" priority="6" operator="equal">
      <formula>"""&lt;&gt;"""</formula>
    </cfRule>
  </conditionalFormatting>
  <conditionalFormatting sqref="C15:D16 F15:H16 M15:P16">
    <cfRule type="cellIs" dxfId="8" priority="5" operator="equal">
      <formula>"""&lt;&gt;"""</formula>
    </cfRule>
  </conditionalFormatting>
  <conditionalFormatting sqref="C15:D16">
    <cfRule type="cellIs" dxfId="2" priority="3" operator="equal">
      <formula>$A$1</formula>
    </cfRule>
  </conditionalFormatting>
  <conditionalFormatting sqref="F15:H16">
    <cfRule type="cellIs" dxfId="1" priority="2" operator="equal">
      <formula>$A$1</formula>
    </cfRule>
  </conditionalFormatting>
  <conditionalFormatting sqref="M15:P16">
    <cfRule type="cellIs" dxfId="0" priority="1" operator="equal">
      <formula>$A$1</formula>
    </cfRule>
  </conditionalFormatting>
  <dataValidations count="1">
    <dataValidation allowBlank="1" showInputMessage="1" showErrorMessage="1" prompt="Le total des recettes doit correspondre au total des dépenses" sqref="Q15:Q17" xr:uid="{86ACC421-251A-40D3-AFB6-3E175BA9DFE4}"/>
  </dataValidations>
  <pageMargins left="0.23622047244094491" right="0.23622047244094491" top="0.74803149606299213" bottom="0.74803149606299213" header="0.31496062992125984" footer="0.31496062992125984"/>
  <pageSetup paperSize="8" scale="52" orientation="landscape" r:id="rId1"/>
  <headerFooter>
    <oddHeader>&amp;L&amp;F&amp;R&amp;A</oddHeader>
    <oddFooter>&amp;L&amp;D : &amp;T&amp;R&amp;P/&amp;N</oddFooter>
  </headerFooter>
  <rowBreaks count="1" manualBreakCount="1">
    <brk id="1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MI41"/>
  <sheetViews>
    <sheetView showGridLines="0" zoomScaleNormal="100" workbookViewId="0">
      <selection activeCell="B1" sqref="B1"/>
    </sheetView>
  </sheetViews>
  <sheetFormatPr baseColWidth="10" defaultColWidth="9.140625" defaultRowHeight="15" x14ac:dyDescent="0.25"/>
  <cols>
    <col min="1" max="1" width="62" style="1"/>
    <col min="2" max="3" width="18.28515625" style="1" customWidth="1"/>
    <col min="4" max="4" width="112.140625" style="1"/>
    <col min="5" max="1023" width="11.140625" style="1"/>
  </cols>
  <sheetData>
    <row r="2" spans="1:3" ht="63.75" customHeight="1" x14ac:dyDescent="0.25">
      <c r="A2" s="129" t="s">
        <v>0</v>
      </c>
      <c r="B2" s="129"/>
      <c r="C2" s="129"/>
    </row>
    <row r="3" spans="1:3" ht="23.25" x14ac:dyDescent="0.25">
      <c r="A3" s="130" t="s">
        <v>24</v>
      </c>
      <c r="B3" s="130"/>
      <c r="C3" s="130"/>
    </row>
    <row r="4" spans="1:3" ht="21" x14ac:dyDescent="0.25">
      <c r="A4" s="2" t="s">
        <v>1</v>
      </c>
      <c r="B4" s="131" t="s">
        <v>29</v>
      </c>
      <c r="C4" s="132"/>
    </row>
    <row r="5" spans="1:3" ht="31.5" x14ac:dyDescent="0.25">
      <c r="A5" s="3"/>
      <c r="B5" s="10" t="s">
        <v>27</v>
      </c>
      <c r="C5" s="10" t="s">
        <v>28</v>
      </c>
    </row>
    <row r="6" spans="1:3" ht="25.5" customHeight="1" x14ac:dyDescent="0.25">
      <c r="A6" s="128" t="s">
        <v>2</v>
      </c>
      <c r="B6" s="128"/>
      <c r="C6" s="128"/>
    </row>
    <row r="7" spans="1:3" x14ac:dyDescent="0.25">
      <c r="A7" s="2" t="s">
        <v>3</v>
      </c>
      <c r="B7" s="6"/>
      <c r="C7" s="6"/>
    </row>
    <row r="8" spans="1:3" x14ac:dyDescent="0.25">
      <c r="A8" s="5" t="s">
        <v>4</v>
      </c>
      <c r="B8" s="6"/>
      <c r="C8" s="6"/>
    </row>
    <row r="9" spans="1:3" ht="15.75" x14ac:dyDescent="0.25">
      <c r="A9" s="7" t="s">
        <v>25</v>
      </c>
      <c r="B9" s="6"/>
      <c r="C9" s="6"/>
    </row>
    <row r="10" spans="1:3" ht="30.75" x14ac:dyDescent="0.25">
      <c r="A10" s="9" t="s">
        <v>26</v>
      </c>
      <c r="B10" s="6"/>
      <c r="C10" s="6"/>
    </row>
    <row r="11" spans="1:3" ht="15.75" x14ac:dyDescent="0.25">
      <c r="A11" s="13" t="s">
        <v>31</v>
      </c>
      <c r="B11" s="6"/>
      <c r="C11" s="6"/>
    </row>
    <row r="12" spans="1:3" x14ac:dyDescent="0.25">
      <c r="A12" s="5" t="s">
        <v>5</v>
      </c>
      <c r="B12" s="4"/>
      <c r="C12" s="6"/>
    </row>
    <row r="13" spans="1:3" ht="15.75" x14ac:dyDescent="0.25">
      <c r="A13" s="7" t="s">
        <v>6</v>
      </c>
      <c r="B13" s="3"/>
      <c r="C13" s="6"/>
    </row>
    <row r="14" spans="1:3" ht="15.75" x14ac:dyDescent="0.25">
      <c r="A14" s="7" t="s">
        <v>7</v>
      </c>
      <c r="B14" s="3"/>
      <c r="C14" s="6"/>
    </row>
    <row r="15" spans="1:3" ht="15.75" x14ac:dyDescent="0.25">
      <c r="A15" s="134" t="s">
        <v>104</v>
      </c>
      <c r="B15" s="135"/>
      <c r="C15" s="136"/>
    </row>
    <row r="16" spans="1:3" x14ac:dyDescent="0.25">
      <c r="A16" s="5" t="s">
        <v>8</v>
      </c>
      <c r="B16" s="6"/>
      <c r="C16" s="6"/>
    </row>
    <row r="17" spans="1:3" ht="30" x14ac:dyDescent="0.25">
      <c r="A17" s="5" t="s">
        <v>9</v>
      </c>
      <c r="B17" s="6"/>
      <c r="C17" s="6"/>
    </row>
    <row r="18" spans="1:3" x14ac:dyDescent="0.25">
      <c r="A18" s="5" t="s">
        <v>10</v>
      </c>
      <c r="B18" s="6"/>
      <c r="C18" s="6"/>
    </row>
    <row r="20" spans="1:3" ht="21" customHeight="1" x14ac:dyDescent="0.25"/>
    <row r="21" spans="1:3" ht="20.85" customHeight="1" x14ac:dyDescent="0.25">
      <c r="A21" s="131" t="s">
        <v>11</v>
      </c>
      <c r="B21" s="132"/>
      <c r="C21" s="132"/>
    </row>
    <row r="22" spans="1:3" ht="30" x14ac:dyDescent="0.25">
      <c r="A22" s="8" t="s">
        <v>12</v>
      </c>
      <c r="B22" s="6"/>
      <c r="C22" s="6"/>
    </row>
    <row r="23" spans="1:3" x14ac:dyDescent="0.25">
      <c r="A23" s="8" t="s">
        <v>13</v>
      </c>
      <c r="B23" s="6"/>
      <c r="C23" s="6"/>
    </row>
    <row r="24" spans="1:3" ht="30" x14ac:dyDescent="0.25">
      <c r="A24" s="8" t="s">
        <v>14</v>
      </c>
      <c r="B24" s="6"/>
      <c r="C24" s="6"/>
    </row>
    <row r="27" spans="1:3" ht="21" customHeight="1" x14ac:dyDescent="0.25">
      <c r="A27" s="128" t="s">
        <v>23</v>
      </c>
      <c r="B27" s="128"/>
      <c r="C27" s="128"/>
    </row>
    <row r="28" spans="1:3" x14ac:dyDescent="0.25">
      <c r="A28" s="2" t="s">
        <v>15</v>
      </c>
      <c r="B28" s="6"/>
      <c r="C28" s="6"/>
    </row>
    <row r="29" spans="1:3" x14ac:dyDescent="0.25">
      <c r="A29" s="5" t="s">
        <v>16</v>
      </c>
      <c r="B29" s="6"/>
      <c r="C29" s="6"/>
    </row>
    <row r="30" spans="1:3" ht="30" x14ac:dyDescent="0.25">
      <c r="A30" s="5" t="s">
        <v>17</v>
      </c>
      <c r="B30" s="6"/>
      <c r="C30" s="6"/>
    </row>
    <row r="31" spans="1:3" x14ac:dyDescent="0.25">
      <c r="A31" s="5" t="s">
        <v>18</v>
      </c>
      <c r="B31" s="6"/>
      <c r="C31" s="6"/>
    </row>
    <row r="32" spans="1:3" x14ac:dyDescent="0.25">
      <c r="A32" s="5" t="s">
        <v>19</v>
      </c>
      <c r="B32" s="6"/>
      <c r="C32" s="6"/>
    </row>
    <row r="33" spans="1:1023" x14ac:dyDescent="0.25">
      <c r="A33" s="5" t="s">
        <v>20</v>
      </c>
      <c r="B33" s="6"/>
      <c r="C33" s="6"/>
    </row>
    <row r="34" spans="1:1023" x14ac:dyDescent="0.25">
      <c r="A34" s="2" t="s">
        <v>21</v>
      </c>
      <c r="B34" s="6"/>
      <c r="C34" s="6"/>
    </row>
    <row r="35" spans="1:1023" x14ac:dyDescent="0.25">
      <c r="A35" s="5" t="s">
        <v>22</v>
      </c>
      <c r="B35" s="6"/>
      <c r="C35" s="6"/>
    </row>
    <row r="37" spans="1:1023" ht="21" x14ac:dyDescent="0.25">
      <c r="A37" s="128" t="s">
        <v>30</v>
      </c>
      <c r="B37" s="128"/>
      <c r="C37" s="128"/>
      <c r="AMI37"/>
    </row>
    <row r="38" spans="1:1023" ht="15.75" x14ac:dyDescent="0.25">
      <c r="A38" s="11"/>
      <c r="B38" s="3"/>
      <c r="C38" s="3"/>
    </row>
    <row r="39" spans="1:1023" ht="15.75" x14ac:dyDescent="0.25">
      <c r="A39" s="12"/>
      <c r="B39" s="3"/>
      <c r="C39" s="3"/>
    </row>
    <row r="40" spans="1:1023" ht="15.75" x14ac:dyDescent="0.25">
      <c r="A40" s="12"/>
      <c r="B40" s="3"/>
      <c r="C40" s="3"/>
    </row>
    <row r="41" spans="1:1023" ht="15.75" x14ac:dyDescent="0.25">
      <c r="A41" s="12"/>
      <c r="B41" s="3"/>
      <c r="C41" s="3"/>
    </row>
  </sheetData>
  <mergeCells count="7">
    <mergeCell ref="A37:C37"/>
    <mergeCell ref="A2:C2"/>
    <mergeCell ref="A3:C3"/>
    <mergeCell ref="A6:C6"/>
    <mergeCell ref="A21:C21"/>
    <mergeCell ref="A27:C27"/>
    <mergeCell ref="B4:C4"/>
  </mergeCells>
  <pageMargins left="0.7" right="0.7" top="0.75" bottom="0.75" header="0.51180555555555496" footer="0.51180555555555496"/>
  <pageSetup paperSize="9" scale="88" firstPageNumber="0"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F21D-75A6-490F-9399-3DC61C4B5051}">
  <dimension ref="A1:P16"/>
  <sheetViews>
    <sheetView topLeftCell="A2" workbookViewId="0">
      <selection activeCell="E7" sqref="E7"/>
    </sheetView>
  </sheetViews>
  <sheetFormatPr baseColWidth="10" defaultRowHeight="15" x14ac:dyDescent="0.25"/>
  <cols>
    <col min="1" max="1" width="53.140625" customWidth="1"/>
    <col min="2" max="2" width="44.85546875" customWidth="1"/>
    <col min="3" max="3" width="59.85546875" customWidth="1"/>
    <col min="4" max="4" width="21.7109375" customWidth="1"/>
    <col min="5" max="5" width="25.7109375" customWidth="1"/>
    <col min="6" max="6" width="26.42578125" customWidth="1"/>
  </cols>
  <sheetData>
    <row r="1" spans="1:16" ht="33.75" x14ac:dyDescent="0.5">
      <c r="B1" s="14"/>
      <c r="C1" s="15" t="s">
        <v>32</v>
      </c>
      <c r="D1" s="14"/>
      <c r="F1" s="15"/>
      <c r="G1" s="15"/>
      <c r="H1" s="15"/>
      <c r="I1" s="15"/>
      <c r="J1" s="15"/>
      <c r="K1" s="15"/>
      <c r="L1" s="15"/>
      <c r="M1" s="15"/>
      <c r="N1" s="15"/>
      <c r="O1" s="16"/>
      <c r="P1" s="16"/>
    </row>
    <row r="2" spans="1:16" ht="33.75" x14ac:dyDescent="0.5">
      <c r="B2" s="14"/>
      <c r="C2" s="15" t="s">
        <v>33</v>
      </c>
      <c r="D2" s="14"/>
      <c r="F2" s="15"/>
      <c r="G2" s="15"/>
      <c r="H2" s="15"/>
      <c r="I2" s="15"/>
      <c r="J2" s="15"/>
      <c r="K2" s="15"/>
      <c r="L2" s="15"/>
      <c r="M2" s="15"/>
      <c r="N2" s="15"/>
      <c r="O2" s="16"/>
      <c r="P2" s="16"/>
    </row>
    <row r="3" spans="1:16" ht="33.75" x14ac:dyDescent="0.5">
      <c r="B3" s="17"/>
      <c r="C3" s="18" t="s">
        <v>34</v>
      </c>
      <c r="D3" s="17"/>
      <c r="F3" s="18"/>
      <c r="G3" s="18"/>
      <c r="H3" s="18"/>
      <c r="I3" s="18"/>
      <c r="J3" s="18"/>
      <c r="K3" s="18"/>
      <c r="L3" s="18"/>
      <c r="M3" s="18"/>
      <c r="N3" s="18"/>
      <c r="O3" s="16"/>
      <c r="P3" s="16"/>
    </row>
    <row r="4" spans="1:16" ht="33.75" x14ac:dyDescent="0.5">
      <c r="A4" s="17"/>
      <c r="B4" s="17"/>
      <c r="C4" s="18"/>
      <c r="F4" s="18"/>
      <c r="G4" s="18"/>
      <c r="H4" s="18"/>
      <c r="I4" s="18"/>
      <c r="J4" s="18"/>
      <c r="K4" s="18"/>
      <c r="L4" s="18"/>
      <c r="M4" s="18"/>
      <c r="N4" s="18"/>
      <c r="O4" s="16"/>
      <c r="P4" s="16"/>
    </row>
    <row r="5" spans="1:16" ht="23.25" x14ac:dyDescent="0.35">
      <c r="B5" s="19" t="s">
        <v>35</v>
      </c>
    </row>
    <row r="6" spans="1:16" ht="23.25" x14ac:dyDescent="0.35">
      <c r="B6" s="19" t="s">
        <v>37</v>
      </c>
    </row>
    <row r="7" spans="1:16" ht="23.25" x14ac:dyDescent="0.35">
      <c r="B7" s="19" t="s">
        <v>38</v>
      </c>
      <c r="E7" t="s">
        <v>36</v>
      </c>
    </row>
    <row r="8" spans="1:16" ht="15.75" x14ac:dyDescent="0.25">
      <c r="B8" s="20" t="s">
        <v>39</v>
      </c>
    </row>
    <row r="9" spans="1:16" ht="26.25" x14ac:dyDescent="0.4">
      <c r="B9" s="21"/>
    </row>
    <row r="10" spans="1:16" ht="15.75" thickBot="1" x14ac:dyDescent="0.3"/>
    <row r="11" spans="1:16" ht="15.75" thickBot="1" x14ac:dyDescent="0.3">
      <c r="A11" s="22" t="s">
        <v>40</v>
      </c>
      <c r="B11" s="23" t="s">
        <v>41</v>
      </c>
      <c r="C11" s="23" t="s">
        <v>42</v>
      </c>
      <c r="D11" s="23" t="s">
        <v>43</v>
      </c>
      <c r="E11" s="23" t="s">
        <v>44</v>
      </c>
      <c r="F11" s="24" t="s">
        <v>45</v>
      </c>
    </row>
    <row r="12" spans="1:16" ht="15.75" thickBot="1" x14ac:dyDescent="0.3">
      <c r="A12" s="25"/>
      <c r="B12" s="26"/>
      <c r="C12" s="26"/>
      <c r="D12" s="26"/>
      <c r="E12" s="26"/>
      <c r="F12" s="26"/>
    </row>
    <row r="13" spans="1:16" ht="15.75" thickBot="1" x14ac:dyDescent="0.3">
      <c r="A13" s="27"/>
      <c r="B13" s="28"/>
      <c r="C13" s="28"/>
      <c r="D13" s="28"/>
      <c r="E13" s="28"/>
      <c r="F13" s="28"/>
    </row>
    <row r="14" spans="1:16" ht="15.75" thickBot="1" x14ac:dyDescent="0.3">
      <c r="A14" s="25"/>
      <c r="B14" s="26"/>
      <c r="C14" s="26"/>
      <c r="D14" s="26"/>
      <c r="E14" s="26"/>
      <c r="F14" s="26"/>
    </row>
    <row r="15" spans="1:16" ht="15.75" thickBot="1" x14ac:dyDescent="0.3">
      <c r="A15" s="27"/>
      <c r="B15" s="28"/>
      <c r="C15" s="28"/>
      <c r="D15" s="28"/>
      <c r="E15" s="28"/>
      <c r="F15" s="28"/>
    </row>
    <row r="16" spans="1:16" ht="15.75" thickBot="1" x14ac:dyDescent="0.3">
      <c r="A16" s="25"/>
      <c r="B16" s="26"/>
      <c r="C16" s="26"/>
      <c r="D16" s="26"/>
      <c r="E16" s="26"/>
      <c r="F16"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25</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Annexe1 _hors ZoneEnjeuEau</vt:lpstr>
      <vt:lpstr>Annexe 1- Zone enjeu eau</vt:lpstr>
      <vt:lpstr>annexe 3</vt:lpstr>
      <vt:lpstr>Annexe 4</vt:lpstr>
      <vt:lpstr>'annexe 3'!Zone_d_impression</vt:lpstr>
      <vt:lpstr>'Annexe1 _hors ZoneEnjeuEau'!Zone_d_impression</vt:lpstr>
    </vt:vector>
  </TitlesOfParts>
  <Company>Région Nouvelle-Aquitaine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Hélène TALET</dc:creator>
  <dc:description/>
  <cp:lastModifiedBy>Hélène TALET</cp:lastModifiedBy>
  <cp:revision>11</cp:revision>
  <cp:lastPrinted>2022-08-03T07:45:26Z</cp:lastPrinted>
  <dcterms:created xsi:type="dcterms:W3CDTF">2021-02-09T08:40:20Z</dcterms:created>
  <dcterms:modified xsi:type="dcterms:W3CDTF">2022-12-09T08:27:07Z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Région Nouvelle-Aquitaine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