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4ED1F94A-C10A-4DDB-8530-E47F36CFC5C6}" xr6:coauthVersionLast="47" xr6:coauthVersionMax="47" xr10:uidLastSave="{00000000-0000-0000-0000-000000000000}"/>
  <bookViews>
    <workbookView xWindow="-28920" yWindow="-4800" windowWidth="29040" windowHeight="15720" activeTab="3" xr2:uid="{BE94349E-43DA-4C83-9EB7-88E8EE4823E5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definedNames>
    <definedName name="_xlnm._FilterDatabase" localSheetId="2" hidden="1">'Figure 4 - Aides OTEX'!$A$3:$D$3</definedName>
    <definedName name="_xlnm._FilterDatabase" localSheetId="3" hidden="1">'Figure 5 - hausse baisse OTEX'!$A$18:$L$18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5" l="1"/>
  <c r="J27" i="5"/>
  <c r="I27" i="5"/>
  <c r="H27" i="5"/>
  <c r="E27" i="5"/>
  <c r="L26" i="5"/>
  <c r="K26" i="5"/>
  <c r="C26" i="5"/>
  <c r="B26" i="5"/>
  <c r="L25" i="5"/>
  <c r="K25" i="5"/>
  <c r="J25" i="5"/>
  <c r="I25" i="5"/>
  <c r="G25" i="5"/>
  <c r="F25" i="5"/>
  <c r="E25" i="5"/>
  <c r="D25" i="5"/>
  <c r="C25" i="5"/>
  <c r="B25" i="5"/>
  <c r="L24" i="5"/>
  <c r="K24" i="5"/>
  <c r="J24" i="5"/>
  <c r="I24" i="5"/>
  <c r="G24" i="5"/>
  <c r="G28" i="5" s="1"/>
  <c r="F24" i="5"/>
  <c r="F28" i="5" s="1"/>
  <c r="E24" i="5"/>
  <c r="D24" i="5"/>
  <c r="C24" i="5"/>
  <c r="B24" i="5"/>
  <c r="L23" i="5"/>
  <c r="L28" i="5" s="1"/>
  <c r="K23" i="5"/>
  <c r="K28" i="5" s="1"/>
  <c r="J23" i="5"/>
  <c r="I23" i="5"/>
  <c r="I28" i="5" s="1"/>
  <c r="G23" i="5"/>
  <c r="F23" i="5"/>
  <c r="E23" i="5"/>
  <c r="E28" i="5" s="1"/>
  <c r="D23" i="5"/>
  <c r="D28" i="5" s="1"/>
  <c r="C23" i="5"/>
  <c r="C28" i="5" s="1"/>
  <c r="B23" i="5"/>
  <c r="B28" i="5" s="1"/>
  <c r="L22" i="5"/>
  <c r="L27" i="5" s="1"/>
  <c r="K22" i="5"/>
  <c r="K27" i="5" s="1"/>
  <c r="J22" i="5"/>
  <c r="I22" i="5"/>
  <c r="G22" i="5"/>
  <c r="G27" i="5" s="1"/>
  <c r="F22" i="5"/>
  <c r="F27" i="5" s="1"/>
  <c r="E22" i="5"/>
  <c r="D22" i="5"/>
  <c r="D27" i="5" s="1"/>
  <c r="C22" i="5"/>
  <c r="C27" i="5" s="1"/>
  <c r="B22" i="5"/>
  <c r="B27" i="5" s="1"/>
  <c r="L21" i="5"/>
  <c r="K21" i="5"/>
  <c r="J21" i="5"/>
  <c r="I21" i="5"/>
  <c r="G21" i="5"/>
  <c r="F21" i="5"/>
  <c r="E21" i="5"/>
  <c r="D21" i="5"/>
  <c r="C21" i="5"/>
  <c r="B21" i="5"/>
  <c r="L20" i="5"/>
  <c r="K20" i="5"/>
  <c r="J20" i="5"/>
  <c r="I20" i="5"/>
  <c r="G20" i="5"/>
  <c r="G26" i="5" s="1"/>
  <c r="F20" i="5"/>
  <c r="F26" i="5" s="1"/>
  <c r="E20" i="5"/>
  <c r="D20" i="5"/>
  <c r="C20" i="5"/>
  <c r="B20" i="5"/>
  <c r="L19" i="5"/>
  <c r="K19" i="5"/>
  <c r="J19" i="5"/>
  <c r="J26" i="5" s="1"/>
  <c r="I19" i="5"/>
  <c r="I26" i="5" s="1"/>
  <c r="G19" i="5"/>
  <c r="F19" i="5"/>
  <c r="E19" i="5"/>
  <c r="E26" i="5" s="1"/>
  <c r="D19" i="5"/>
  <c r="D26" i="5" s="1"/>
  <c r="C19" i="5"/>
  <c r="B19" i="5"/>
  <c r="L14" i="5"/>
  <c r="K14" i="5"/>
  <c r="J14" i="5"/>
  <c r="I14" i="5"/>
  <c r="G14" i="5"/>
  <c r="F14" i="5"/>
  <c r="E14" i="5"/>
  <c r="D14" i="5"/>
  <c r="C14" i="5"/>
  <c r="B14" i="5"/>
  <c r="L13" i="5"/>
  <c r="K13" i="5"/>
  <c r="J13" i="5"/>
  <c r="I13" i="5"/>
  <c r="G13" i="5"/>
  <c r="F13" i="5"/>
  <c r="E13" i="5"/>
  <c r="D13" i="5"/>
  <c r="C13" i="5"/>
  <c r="B13" i="5"/>
  <c r="L12" i="5"/>
  <c r="K12" i="5"/>
  <c r="J12" i="5"/>
  <c r="I12" i="5"/>
  <c r="G12" i="5"/>
  <c r="F12" i="5"/>
  <c r="E12" i="5"/>
  <c r="D12" i="5"/>
  <c r="C12" i="5"/>
  <c r="B12" i="5"/>
  <c r="H29" i="2"/>
  <c r="G29" i="2"/>
  <c r="F29" i="2"/>
  <c r="C29" i="2"/>
  <c r="B29" i="2"/>
  <c r="G28" i="2"/>
  <c r="F28" i="2"/>
  <c r="F26" i="2"/>
  <c r="I24" i="2"/>
  <c r="H24" i="2"/>
  <c r="G24" i="2"/>
  <c r="F24" i="2"/>
  <c r="C24" i="2"/>
  <c r="B24" i="2"/>
  <c r="I23" i="2"/>
  <c r="H23" i="2"/>
  <c r="G23" i="2"/>
  <c r="F23" i="2"/>
  <c r="C23" i="2"/>
  <c r="B23" i="2"/>
  <c r="H22" i="2"/>
  <c r="G22" i="2"/>
  <c r="F22" i="2"/>
  <c r="B22" i="2"/>
  <c r="H21" i="2"/>
  <c r="G21" i="2"/>
  <c r="F21" i="2"/>
  <c r="H20" i="2"/>
  <c r="G20" i="2"/>
  <c r="F20" i="2"/>
  <c r="C20" i="2"/>
  <c r="B20" i="2"/>
  <c r="G19" i="2"/>
  <c r="F19" i="2"/>
  <c r="J14" i="2"/>
  <c r="D29" i="2" s="1"/>
  <c r="J13" i="2"/>
  <c r="D28" i="2" s="1"/>
  <c r="J11" i="2"/>
  <c r="D26" i="2" s="1"/>
  <c r="J10" i="2"/>
  <c r="D25" i="2" s="1"/>
  <c r="J9" i="2"/>
  <c r="D24" i="2" s="1"/>
  <c r="J8" i="2"/>
  <c r="D23" i="2" s="1"/>
  <c r="J7" i="2"/>
  <c r="D22" i="2" s="1"/>
  <c r="J6" i="2"/>
  <c r="D21" i="2" s="1"/>
  <c r="J5" i="2"/>
  <c r="D20" i="2" s="1"/>
  <c r="J4" i="2"/>
  <c r="D19" i="2" s="1"/>
  <c r="F25" i="2" l="1"/>
  <c r="G25" i="2"/>
  <c r="B19" i="2"/>
  <c r="B21" i="2"/>
  <c r="B25" i="2"/>
  <c r="C25" i="2"/>
  <c r="E19" i="2"/>
  <c r="E20" i="2"/>
  <c r="E21" i="2"/>
  <c r="E22" i="2"/>
  <c r="E23" i="2"/>
  <c r="E24" i="2"/>
  <c r="E25" i="2"/>
  <c r="E26" i="2"/>
  <c r="E28" i="2"/>
  <c r="E29" i="2"/>
  <c r="G26" i="2"/>
  <c r="H19" i="2"/>
  <c r="H25" i="2"/>
  <c r="H26" i="2"/>
  <c r="H28" i="2"/>
  <c r="I19" i="2"/>
  <c r="I20" i="2"/>
  <c r="I21" i="2"/>
  <c r="I22" i="2"/>
  <c r="I25" i="2"/>
  <c r="I26" i="2"/>
  <c r="I28" i="2"/>
  <c r="I29" i="2"/>
  <c r="B26" i="2"/>
  <c r="B28" i="2"/>
  <c r="C19" i="2"/>
  <c r="C21" i="2"/>
  <c r="C22" i="2"/>
  <c r="C26" i="2"/>
  <c r="C28" i="2"/>
</calcChain>
</file>

<file path=xl/sharedStrings.xml><?xml version="1.0" encoding="utf-8"?>
<sst xmlns="http://schemas.openxmlformats.org/spreadsheetml/2006/main" count="373" uniqueCount="79">
  <si>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</si>
  <si>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</si>
  <si>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</si>
  <si>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</si>
  <si>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</si>
  <si>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</si>
  <si>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</si>
  <si>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</si>
  <si>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</si>
  <si>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</si>
  <si>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</si>
  <si>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</si>
  <si>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</si>
  <si>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</si>
  <si>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</si>
  <si>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</si>
  <si>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</si>
  <si>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</si>
  <si>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</si>
  <si>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</si>
  <si>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</si>
  <si>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</si>
  <si>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</si>
  <si>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</si>
  <si>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</si>
  <si>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</si>
  <si>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</si>
  <si>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s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</si>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</sst>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164" fontId="2" fillId="2" borderId="3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79F6304D-A833-48D8-9EE2-601D44AE8857}"/>
    <cellStyle name="Normal" xfId="0" builtinId="0"/>
    <cellStyle name="Normal 2" xfId="1" xr:uid="{5E3282C7-6D32-4E87-B90D-2A51BE677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E898-3295-4CDB-84F1-8473B62CFAF3}">
  <dimension ref="A1:J37"/>
  <sheetViews>
    <sheetView topLeftCell="A20" workbookViewId="0">
      <selection activeCell="A37" sqref="A36:XFD37"/>
    </sheetView>
  </sheetViews>
  <sheetFormatPr baseColWidth="10" defaultColWidth="9.140625" defaultRowHeight="15" x14ac:dyDescent="0.25"/>
  <cols>
    <col min="1" max="1" width="23" bestFit="1" customWidth="1"/>
    <col min="2" max="2" width="36.140625" bestFit="1" customWidth="1"/>
    <col min="3" max="3" width="21.140625" bestFit="1" customWidth="1"/>
    <col min="4" max="4" width="16.5703125" bestFit="1" customWidth="1"/>
    <col min="5" max="5" width="23.28515625" bestFit="1" customWidth="1"/>
    <col min="6" max="6" width="30.28515625" bestFit="1" customWidth="1"/>
    <col min="7" max="7" width="24.85546875" bestFit="1" customWidth="1"/>
    <col min="8" max="8" width="26.5703125" bestFit="1" customWidth="1"/>
    <col min="9" max="9" width="22.28515625" bestFit="1" customWidth="1"/>
  </cols>
  <sheetData>
    <row r="1" spans="1:10" ht="21.75" x14ac:dyDescent="0.3">
      <c r="A1" s="3" t="s">
        <v>7</v>
      </c>
      <c r="B1" s="4"/>
      <c r="C1" s="4"/>
      <c r="D1" s="4"/>
      <c r="E1" s="4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</row>
    <row r="4" spans="1:10" ht="18" x14ac:dyDescent="0.25">
      <c r="A4" s="6" t="s">
        <v>18</v>
      </c>
      <c r="B4" s="6">
        <v>2</v>
      </c>
      <c r="C4" s="6">
        <v>0</v>
      </c>
      <c r="D4" s="6">
        <v>0</v>
      </c>
      <c r="E4" s="6">
        <v>4</v>
      </c>
      <c r="F4" s="6">
        <v>2</v>
      </c>
      <c r="G4" s="6">
        <v>0</v>
      </c>
      <c r="H4" s="6">
        <v>18</v>
      </c>
      <c r="I4" s="6">
        <v>5</v>
      </c>
      <c r="J4" s="6">
        <f>SUM(B4:I4)</f>
        <v>31</v>
      </c>
    </row>
    <row r="5" spans="1:10" ht="18" x14ac:dyDescent="0.25">
      <c r="A5" s="6" t="s">
        <v>19</v>
      </c>
      <c r="B5" s="6">
        <v>19</v>
      </c>
      <c r="C5" s="6">
        <v>2</v>
      </c>
      <c r="D5" s="6">
        <v>0</v>
      </c>
      <c r="E5" s="6">
        <v>18</v>
      </c>
      <c r="F5" s="6">
        <v>7</v>
      </c>
      <c r="G5" s="6">
        <v>0</v>
      </c>
      <c r="H5" s="6">
        <v>142</v>
      </c>
      <c r="I5" s="6">
        <v>10</v>
      </c>
      <c r="J5" s="6">
        <f t="shared" ref="J5:J14" si="0">SUM(B5:I5)</f>
        <v>198</v>
      </c>
    </row>
    <row r="6" spans="1:10" ht="18" x14ac:dyDescent="0.25">
      <c r="A6" s="6" t="s">
        <v>20</v>
      </c>
      <c r="B6" s="6">
        <v>0</v>
      </c>
      <c r="C6" s="6">
        <v>0</v>
      </c>
      <c r="D6" s="6">
        <v>0</v>
      </c>
      <c r="E6" s="6">
        <v>3</v>
      </c>
      <c r="F6" s="6">
        <v>2</v>
      </c>
      <c r="G6" s="6">
        <v>0</v>
      </c>
      <c r="H6" s="6">
        <v>37</v>
      </c>
      <c r="I6" s="6">
        <v>1</v>
      </c>
      <c r="J6" s="6">
        <f t="shared" si="0"/>
        <v>43</v>
      </c>
    </row>
    <row r="7" spans="1:10" ht="18" x14ac:dyDescent="0.25">
      <c r="A7" s="6" t="s">
        <v>21</v>
      </c>
      <c r="B7" s="6">
        <v>9</v>
      </c>
      <c r="C7" s="6">
        <v>5</v>
      </c>
      <c r="D7" s="6">
        <v>3</v>
      </c>
      <c r="E7" s="6">
        <v>25</v>
      </c>
      <c r="F7" s="6">
        <v>18</v>
      </c>
      <c r="G7" s="6">
        <v>0</v>
      </c>
      <c r="H7" s="6">
        <v>259</v>
      </c>
      <c r="I7" s="6">
        <v>7</v>
      </c>
      <c r="J7" s="6">
        <f t="shared" si="0"/>
        <v>326</v>
      </c>
    </row>
    <row r="8" spans="1:10" ht="18" x14ac:dyDescent="0.25">
      <c r="A8" s="6" t="s">
        <v>22</v>
      </c>
      <c r="B8" s="6">
        <v>0</v>
      </c>
      <c r="C8" s="6">
        <v>0</v>
      </c>
      <c r="D8" s="6">
        <v>2</v>
      </c>
      <c r="E8" s="6">
        <v>8</v>
      </c>
      <c r="F8" s="6">
        <v>1</v>
      </c>
      <c r="G8" s="6">
        <v>0</v>
      </c>
      <c r="H8" s="6">
        <v>83</v>
      </c>
      <c r="I8" s="6">
        <v>1</v>
      </c>
      <c r="J8" s="6">
        <f t="shared" si="0"/>
        <v>95</v>
      </c>
    </row>
    <row r="9" spans="1:10" ht="18" x14ac:dyDescent="0.25">
      <c r="A9" s="6" t="s">
        <v>23</v>
      </c>
      <c r="B9" s="6">
        <v>38</v>
      </c>
      <c r="C9" s="6">
        <v>42</v>
      </c>
      <c r="D9" s="6">
        <v>29</v>
      </c>
      <c r="E9" s="6">
        <v>34</v>
      </c>
      <c r="F9" s="6">
        <v>10</v>
      </c>
      <c r="G9" s="6">
        <v>0</v>
      </c>
      <c r="H9" s="6">
        <v>190</v>
      </c>
      <c r="I9" s="6">
        <v>14</v>
      </c>
      <c r="J9" s="6">
        <f t="shared" si="0"/>
        <v>357</v>
      </c>
    </row>
    <row r="10" spans="1:10" ht="18" x14ac:dyDescent="0.25">
      <c r="A10" s="6" t="s">
        <v>24</v>
      </c>
      <c r="B10" s="6">
        <v>1</v>
      </c>
      <c r="C10" s="6">
        <v>4</v>
      </c>
      <c r="D10" s="6">
        <v>3</v>
      </c>
      <c r="E10" s="6">
        <v>6</v>
      </c>
      <c r="F10" s="6">
        <v>4</v>
      </c>
      <c r="G10" s="6">
        <v>0</v>
      </c>
      <c r="H10" s="6">
        <v>16</v>
      </c>
      <c r="I10" s="6">
        <v>6</v>
      </c>
      <c r="J10" s="6">
        <f t="shared" si="0"/>
        <v>40</v>
      </c>
    </row>
    <row r="11" spans="1:10" ht="18" x14ac:dyDescent="0.25">
      <c r="A11" s="6" t="s">
        <v>25</v>
      </c>
      <c r="B11" s="6">
        <v>314</v>
      </c>
      <c r="C11" s="6">
        <v>343</v>
      </c>
      <c r="D11" s="6">
        <v>139</v>
      </c>
      <c r="E11" s="6">
        <v>17</v>
      </c>
      <c r="F11" s="6">
        <v>159</v>
      </c>
      <c r="G11" s="6">
        <v>0</v>
      </c>
      <c r="H11" s="6">
        <v>35</v>
      </c>
      <c r="I11" s="6">
        <v>29</v>
      </c>
      <c r="J11" s="6">
        <f t="shared" si="0"/>
        <v>1036</v>
      </c>
    </row>
    <row r="12" spans="1:10" ht="18" x14ac:dyDescent="0.25">
      <c r="A12" s="6" t="s">
        <v>26</v>
      </c>
      <c r="B12" s="6" t="s">
        <v>27</v>
      </c>
      <c r="C12" s="6" t="s">
        <v>27</v>
      </c>
      <c r="D12" s="6" t="s">
        <v>27</v>
      </c>
      <c r="E12" s="6" t="s">
        <v>27</v>
      </c>
      <c r="F12" s="6" t="s">
        <v>27</v>
      </c>
      <c r="G12" s="6" t="s">
        <v>27</v>
      </c>
      <c r="H12" s="6" t="s">
        <v>27</v>
      </c>
      <c r="I12" s="6" t="s">
        <v>27</v>
      </c>
      <c r="J12" s="6" t="s">
        <v>27</v>
      </c>
    </row>
    <row r="13" spans="1:10" ht="18" x14ac:dyDescent="0.25">
      <c r="A13" s="6" t="s">
        <v>28</v>
      </c>
      <c r="B13" s="6">
        <v>72</v>
      </c>
      <c r="C13" s="6">
        <v>59</v>
      </c>
      <c r="D13" s="6">
        <v>17</v>
      </c>
      <c r="E13" s="6">
        <v>79</v>
      </c>
      <c r="F13" s="6">
        <v>15</v>
      </c>
      <c r="G13" s="6">
        <v>0</v>
      </c>
      <c r="H13" s="6">
        <v>585</v>
      </c>
      <c r="I13" s="6">
        <v>67</v>
      </c>
      <c r="J13" s="6">
        <f t="shared" si="0"/>
        <v>894</v>
      </c>
    </row>
    <row r="14" spans="1:10" ht="18" x14ac:dyDescent="0.25">
      <c r="A14" s="6" t="s">
        <v>29</v>
      </c>
      <c r="B14" s="6">
        <v>534</v>
      </c>
      <c r="C14" s="6">
        <v>545</v>
      </c>
      <c r="D14" s="6">
        <v>218</v>
      </c>
      <c r="E14" s="6">
        <v>259</v>
      </c>
      <c r="F14" s="6">
        <v>229</v>
      </c>
      <c r="G14" s="6">
        <v>0</v>
      </c>
      <c r="H14" s="6">
        <v>1572</v>
      </c>
      <c r="I14" s="6">
        <v>160</v>
      </c>
      <c r="J14" s="5">
        <f t="shared" si="0"/>
        <v>3517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5" t="s">
        <v>8</v>
      </c>
      <c r="B18" s="5" t="s">
        <v>9</v>
      </c>
      <c r="C18" s="5" t="s">
        <v>10</v>
      </c>
      <c r="D18" s="5" t="s">
        <v>11</v>
      </c>
      <c r="E18" s="5" t="s">
        <v>12</v>
      </c>
      <c r="F18" s="5" t="s">
        <v>13</v>
      </c>
      <c r="G18" s="5" t="s">
        <v>14</v>
      </c>
      <c r="H18" s="5" t="s">
        <v>15</v>
      </c>
      <c r="I18" s="5" t="s">
        <v>16</v>
      </c>
      <c r="J18" s="7"/>
    </row>
    <row r="19" spans="1:10" ht="18" x14ac:dyDescent="0.25">
      <c r="A19" s="6" t="s">
        <v>18</v>
      </c>
      <c r="B19" s="8">
        <f>(B4*100)/$J4</f>
        <v>6.4516129032258061</v>
      </c>
      <c r="C19" s="8">
        <f t="shared" ref="C19:I19" si="1">(C4*100)/$J4</f>
        <v>0</v>
      </c>
      <c r="D19" s="8">
        <f t="shared" si="1"/>
        <v>0</v>
      </c>
      <c r="E19" s="8">
        <f t="shared" si="1"/>
        <v>12.903225806451612</v>
      </c>
      <c r="F19" s="8">
        <f t="shared" si="1"/>
        <v>6.4516129032258061</v>
      </c>
      <c r="G19" s="8">
        <f t="shared" si="1"/>
        <v>0</v>
      </c>
      <c r="H19" s="8">
        <f t="shared" si="1"/>
        <v>58.064516129032256</v>
      </c>
      <c r="I19" s="9">
        <f t="shared" si="1"/>
        <v>16.129032258064516</v>
      </c>
      <c r="J19" s="10"/>
    </row>
    <row r="20" spans="1:10" ht="18" x14ac:dyDescent="0.25">
      <c r="A20" s="6" t="s">
        <v>19</v>
      </c>
      <c r="B20" s="8">
        <f t="shared" ref="B20:I26" si="2">(B5*100)/$J5</f>
        <v>9.5959595959595951</v>
      </c>
      <c r="C20" s="8">
        <f t="shared" si="2"/>
        <v>1.0101010101010102</v>
      </c>
      <c r="D20" s="8">
        <f t="shared" si="2"/>
        <v>0</v>
      </c>
      <c r="E20" s="8">
        <f t="shared" si="2"/>
        <v>9.0909090909090917</v>
      </c>
      <c r="F20" s="8">
        <f t="shared" si="2"/>
        <v>3.5353535353535355</v>
      </c>
      <c r="G20" s="8">
        <f t="shared" si="2"/>
        <v>0</v>
      </c>
      <c r="H20" s="8">
        <f t="shared" si="2"/>
        <v>71.717171717171723</v>
      </c>
      <c r="I20" s="9">
        <f t="shared" si="2"/>
        <v>5.0505050505050502</v>
      </c>
      <c r="J20" s="10"/>
    </row>
    <row r="21" spans="1:10" ht="18" x14ac:dyDescent="0.25">
      <c r="A21" s="6" t="s">
        <v>20</v>
      </c>
      <c r="B21" s="8">
        <f t="shared" si="2"/>
        <v>0</v>
      </c>
      <c r="C21" s="8">
        <f t="shared" si="2"/>
        <v>0</v>
      </c>
      <c r="D21" s="8">
        <f t="shared" si="2"/>
        <v>0</v>
      </c>
      <c r="E21" s="8">
        <f t="shared" si="2"/>
        <v>6.9767441860465116</v>
      </c>
      <c r="F21" s="8">
        <f t="shared" si="2"/>
        <v>4.6511627906976747</v>
      </c>
      <c r="G21" s="8">
        <f t="shared" si="2"/>
        <v>0</v>
      </c>
      <c r="H21" s="8">
        <f t="shared" si="2"/>
        <v>86.04651162790698</v>
      </c>
      <c r="I21" s="9">
        <f t="shared" si="2"/>
        <v>2.3255813953488373</v>
      </c>
      <c r="J21" s="10"/>
    </row>
    <row r="22" spans="1:10" ht="18" x14ac:dyDescent="0.25">
      <c r="A22" s="6" t="s">
        <v>21</v>
      </c>
      <c r="B22" s="8">
        <f t="shared" si="2"/>
        <v>2.7607361963190185</v>
      </c>
      <c r="C22" s="8">
        <f t="shared" si="2"/>
        <v>1.5337423312883436</v>
      </c>
      <c r="D22" s="8">
        <f t="shared" si="2"/>
        <v>0.92024539877300615</v>
      </c>
      <c r="E22" s="8">
        <f t="shared" si="2"/>
        <v>7.6687116564417179</v>
      </c>
      <c r="F22" s="8">
        <f t="shared" si="2"/>
        <v>5.5214723926380369</v>
      </c>
      <c r="G22" s="8">
        <f t="shared" si="2"/>
        <v>0</v>
      </c>
      <c r="H22" s="8">
        <f t="shared" si="2"/>
        <v>79.447852760736197</v>
      </c>
      <c r="I22" s="9">
        <f t="shared" si="2"/>
        <v>2.147239263803681</v>
      </c>
      <c r="J22" s="10"/>
    </row>
    <row r="23" spans="1:10" ht="18" x14ac:dyDescent="0.25">
      <c r="A23" s="6" t="s">
        <v>22</v>
      </c>
      <c r="B23" s="8">
        <f t="shared" si="2"/>
        <v>0</v>
      </c>
      <c r="C23" s="8">
        <f t="shared" si="2"/>
        <v>0</v>
      </c>
      <c r="D23" s="8">
        <f t="shared" si="2"/>
        <v>2.1052631578947367</v>
      </c>
      <c r="E23" s="8">
        <f t="shared" si="2"/>
        <v>8.4210526315789469</v>
      </c>
      <c r="F23" s="8">
        <f t="shared" si="2"/>
        <v>1.0526315789473684</v>
      </c>
      <c r="G23" s="8">
        <f t="shared" si="2"/>
        <v>0</v>
      </c>
      <c r="H23" s="8">
        <f t="shared" si="2"/>
        <v>87.368421052631575</v>
      </c>
      <c r="I23" s="9">
        <f t="shared" si="2"/>
        <v>1.0526315789473684</v>
      </c>
      <c r="J23" s="10"/>
    </row>
    <row r="24" spans="1:10" ht="18" x14ac:dyDescent="0.25">
      <c r="A24" s="6" t="s">
        <v>23</v>
      </c>
      <c r="B24" s="8">
        <f t="shared" si="2"/>
        <v>10.644257703081232</v>
      </c>
      <c r="C24" s="8">
        <f t="shared" si="2"/>
        <v>11.764705882352942</v>
      </c>
      <c r="D24" s="8">
        <f t="shared" si="2"/>
        <v>8.1232492997198875</v>
      </c>
      <c r="E24" s="8">
        <f t="shared" si="2"/>
        <v>9.5238095238095237</v>
      </c>
      <c r="F24" s="8">
        <f t="shared" si="2"/>
        <v>2.8011204481792715</v>
      </c>
      <c r="G24" s="8">
        <f t="shared" si="2"/>
        <v>0</v>
      </c>
      <c r="H24" s="8">
        <f t="shared" si="2"/>
        <v>53.221288515406165</v>
      </c>
      <c r="I24" s="9">
        <f t="shared" si="2"/>
        <v>3.9215686274509802</v>
      </c>
      <c r="J24" s="10"/>
    </row>
    <row r="25" spans="1:10" ht="18" x14ac:dyDescent="0.25">
      <c r="A25" s="6" t="s">
        <v>24</v>
      </c>
      <c r="B25" s="8">
        <f t="shared" si="2"/>
        <v>2.5</v>
      </c>
      <c r="C25" s="8">
        <f t="shared" si="2"/>
        <v>10</v>
      </c>
      <c r="D25" s="8">
        <f t="shared" si="2"/>
        <v>7.5</v>
      </c>
      <c r="E25" s="8">
        <f t="shared" si="2"/>
        <v>15</v>
      </c>
      <c r="F25" s="8">
        <f t="shared" si="2"/>
        <v>10</v>
      </c>
      <c r="G25" s="8">
        <f t="shared" si="2"/>
        <v>0</v>
      </c>
      <c r="H25" s="8">
        <f t="shared" si="2"/>
        <v>40</v>
      </c>
      <c r="I25" s="9">
        <f t="shared" si="2"/>
        <v>15</v>
      </c>
      <c r="J25" s="10"/>
    </row>
    <row r="26" spans="1:10" ht="18" x14ac:dyDescent="0.25">
      <c r="A26" s="6" t="s">
        <v>25</v>
      </c>
      <c r="B26" s="8">
        <f t="shared" si="2"/>
        <v>30.308880308880308</v>
      </c>
      <c r="C26" s="8">
        <f t="shared" si="2"/>
        <v>33.108108108108105</v>
      </c>
      <c r="D26" s="8">
        <f t="shared" si="2"/>
        <v>13.416988416988417</v>
      </c>
      <c r="E26" s="8">
        <f t="shared" si="2"/>
        <v>1.640926640926641</v>
      </c>
      <c r="F26" s="8">
        <f t="shared" si="2"/>
        <v>15.347490347490348</v>
      </c>
      <c r="G26" s="8">
        <f t="shared" si="2"/>
        <v>0</v>
      </c>
      <c r="H26" s="8">
        <f t="shared" si="2"/>
        <v>3.3783783783783785</v>
      </c>
      <c r="I26" s="9">
        <f t="shared" si="2"/>
        <v>2.7992277992277992</v>
      </c>
      <c r="J26" s="10"/>
    </row>
    <row r="27" spans="1:10" ht="18" x14ac:dyDescent="0.25">
      <c r="A27" s="6" t="s">
        <v>26</v>
      </c>
      <c r="B27" s="8" t="s">
        <v>27</v>
      </c>
      <c r="C27" s="8" t="s">
        <v>27</v>
      </c>
      <c r="D27" s="8" t="s">
        <v>27</v>
      </c>
      <c r="E27" s="8" t="s">
        <v>27</v>
      </c>
      <c r="F27" s="8" t="s">
        <v>27</v>
      </c>
      <c r="G27" s="8" t="s">
        <v>27</v>
      </c>
      <c r="H27" s="8" t="s">
        <v>27</v>
      </c>
      <c r="I27" s="9" t="s">
        <v>27</v>
      </c>
      <c r="J27" s="10"/>
    </row>
    <row r="28" spans="1:10" ht="18" x14ac:dyDescent="0.25">
      <c r="A28" s="6" t="s">
        <v>28</v>
      </c>
      <c r="B28" s="8">
        <f t="shared" ref="B28:I29" si="3">(B13*100)/$J13</f>
        <v>8.053691275167786</v>
      </c>
      <c r="C28" s="8">
        <f t="shared" si="3"/>
        <v>6.5995525727069353</v>
      </c>
      <c r="D28" s="8">
        <f t="shared" si="3"/>
        <v>1.9015659955257271</v>
      </c>
      <c r="E28" s="8">
        <f t="shared" si="3"/>
        <v>8.8366890380313201</v>
      </c>
      <c r="F28" s="8">
        <f t="shared" si="3"/>
        <v>1.6778523489932886</v>
      </c>
      <c r="G28" s="8">
        <f t="shared" si="3"/>
        <v>0</v>
      </c>
      <c r="H28" s="8">
        <f t="shared" si="3"/>
        <v>65.43624161073825</v>
      </c>
      <c r="I28" s="9">
        <f t="shared" si="3"/>
        <v>7.4944071588366894</v>
      </c>
      <c r="J28" s="10"/>
    </row>
    <row r="29" spans="1:10" ht="18" x14ac:dyDescent="0.25">
      <c r="A29" s="6" t="s">
        <v>29</v>
      </c>
      <c r="B29" s="8">
        <f t="shared" si="3"/>
        <v>15.183394938868354</v>
      </c>
      <c r="C29" s="8">
        <f t="shared" si="3"/>
        <v>15.4961615012795</v>
      </c>
      <c r="D29" s="8">
        <f t="shared" si="3"/>
        <v>6.1984646005117998</v>
      </c>
      <c r="E29" s="8">
        <f t="shared" si="3"/>
        <v>7.3642308785897068</v>
      </c>
      <c r="F29" s="8">
        <f t="shared" si="3"/>
        <v>6.5112311629229458</v>
      </c>
      <c r="G29" s="8">
        <f t="shared" si="3"/>
        <v>0</v>
      </c>
      <c r="H29" s="8">
        <f t="shared" si="3"/>
        <v>44.697185100938299</v>
      </c>
      <c r="I29" s="9">
        <f t="shared" si="3"/>
        <v>4.5493318168893948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31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32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33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ACCE-2B16-487A-A078-D75CC1134088}">
  <dimension ref="A1:D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42.5703125" bestFit="1" customWidth="1"/>
    <col min="2" max="3" width="27.7109375" bestFit="1" customWidth="1"/>
  </cols>
  <sheetData>
    <row r="1" spans="1:4" ht="21.75" x14ac:dyDescent="0.25">
      <c r="A1" s="3" t="s">
        <v>34</v>
      </c>
    </row>
    <row r="2" spans="1:4" ht="18" x14ac:dyDescent="0.25">
      <c r="A2" s="2"/>
      <c r="B2" s="2"/>
      <c r="C2" s="2"/>
      <c r="D2" s="2"/>
    </row>
    <row r="3" spans="1:4" s="11" customFormat="1" ht="18" x14ac:dyDescent="0.25">
      <c r="A3" s="5" t="s">
        <v>35</v>
      </c>
      <c r="B3" s="5" t="s">
        <v>36</v>
      </c>
      <c r="C3" s="5" t="s">
        <v>37</v>
      </c>
      <c r="D3" s="2"/>
    </row>
    <row r="4" spans="1:4" ht="18" x14ac:dyDescent="0.25">
      <c r="A4" s="6" t="s">
        <v>38</v>
      </c>
      <c r="B4" s="8">
        <v>267.98876000000001</v>
      </c>
      <c r="C4" s="8">
        <v>269.67604999999998</v>
      </c>
      <c r="D4" s="2"/>
    </row>
    <row r="5" spans="1:4" ht="18" x14ac:dyDescent="0.25">
      <c r="A5" s="6" t="s">
        <v>39</v>
      </c>
      <c r="B5" s="8">
        <v>1022.45343</v>
      </c>
      <c r="C5" s="8">
        <v>949.58371</v>
      </c>
      <c r="D5" s="2"/>
    </row>
    <row r="6" spans="1:4" ht="18" x14ac:dyDescent="0.25">
      <c r="A6" s="6" t="s">
        <v>40</v>
      </c>
      <c r="B6" s="8">
        <v>0</v>
      </c>
      <c r="C6" s="8">
        <v>6000.91561</v>
      </c>
      <c r="D6" s="2"/>
    </row>
    <row r="7" spans="1:4" ht="18" x14ac:dyDescent="0.25">
      <c r="A7" s="6" t="s">
        <v>41</v>
      </c>
      <c r="B7" s="8">
        <v>6418.7317400000002</v>
      </c>
      <c r="C7" s="8">
        <v>0</v>
      </c>
      <c r="D7" s="2"/>
    </row>
    <row r="8" spans="1:4" ht="18" x14ac:dyDescent="0.25">
      <c r="A8" s="6" t="s">
        <v>42</v>
      </c>
      <c r="B8" s="8">
        <v>403.03253999999998</v>
      </c>
      <c r="C8" s="8">
        <v>0</v>
      </c>
      <c r="D8" s="2"/>
    </row>
    <row r="9" spans="1:4" ht="18" x14ac:dyDescent="0.25">
      <c r="A9" s="6" t="s">
        <v>43</v>
      </c>
      <c r="B9" s="8">
        <v>15.29476</v>
      </c>
      <c r="C9" s="8">
        <v>0</v>
      </c>
      <c r="D9" s="2"/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5</v>
      </c>
      <c r="B12" s="1"/>
      <c r="C12" s="1"/>
      <c r="D12" s="2"/>
    </row>
    <row r="13" spans="1:4" ht="18" x14ac:dyDescent="0.35">
      <c r="A13" s="2" t="s">
        <v>44</v>
      </c>
      <c r="B13" s="1"/>
      <c r="C13" s="1"/>
      <c r="D13" s="2"/>
    </row>
    <row r="14" spans="1:4" ht="18" x14ac:dyDescent="0.35">
      <c r="A14" s="2" t="s">
        <v>6</v>
      </c>
      <c r="B14" s="1"/>
      <c r="C14" s="1"/>
      <c r="D14" s="2"/>
    </row>
    <row r="15" spans="1:4" ht="18" x14ac:dyDescent="0.35">
      <c r="A15" s="2" t="s">
        <v>45</v>
      </c>
      <c r="B15" s="1"/>
      <c r="C15" s="1"/>
      <c r="D15" s="2"/>
    </row>
    <row r="16" spans="1:4" ht="18" x14ac:dyDescent="0.35">
      <c r="A16" s="1"/>
      <c r="B16" s="1"/>
      <c r="C16" s="1"/>
      <c r="D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9F2B-FC51-421A-8F76-F87FE7AC2B01}">
  <dimension ref="A1:G112"/>
  <sheetViews>
    <sheetView topLeftCell="A97" workbookViewId="0">
      <selection activeCell="A109" sqref="A109:XFD109"/>
    </sheetView>
  </sheetViews>
  <sheetFormatPr baseColWidth="10" defaultColWidth="9.140625" defaultRowHeight="15" x14ac:dyDescent="0.25"/>
  <cols>
    <col min="1" max="1" width="31.5703125" customWidth="1"/>
    <col min="2" max="2" width="29" bestFit="1" customWidth="1"/>
    <col min="3" max="4" width="27.7109375" bestFit="1" customWidth="1"/>
  </cols>
  <sheetData>
    <row r="1" spans="1:7" ht="21.75" x14ac:dyDescent="0.25">
      <c r="A1" s="3" t="s">
        <v>46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s="11" customFormat="1" ht="18" x14ac:dyDescent="0.25">
      <c r="A3" s="5" t="s">
        <v>47</v>
      </c>
      <c r="B3" s="5" t="s">
        <v>48</v>
      </c>
      <c r="C3" s="5" t="s">
        <v>36</v>
      </c>
      <c r="D3" s="5" t="s">
        <v>37</v>
      </c>
      <c r="E3" s="2"/>
      <c r="F3" s="2"/>
      <c r="G3" s="2"/>
    </row>
    <row r="4" spans="1:7" ht="18" x14ac:dyDescent="0.25">
      <c r="A4" s="6" t="s">
        <v>28</v>
      </c>
      <c r="B4" s="8" t="s">
        <v>49</v>
      </c>
      <c r="C4" s="6">
        <v>0.29289533475026558</v>
      </c>
      <c r="D4" s="8">
        <v>0.2600112539851222</v>
      </c>
      <c r="E4" s="2"/>
      <c r="F4" s="2"/>
      <c r="G4" s="2"/>
    </row>
    <row r="5" spans="1:7" ht="18" x14ac:dyDescent="0.25">
      <c r="A5" s="6" t="s">
        <v>28</v>
      </c>
      <c r="B5" s="8" t="s">
        <v>50</v>
      </c>
      <c r="C5" s="6">
        <v>0.97568955366631249</v>
      </c>
      <c r="D5" s="8">
        <v>1.086729181721573</v>
      </c>
      <c r="E5" s="2"/>
      <c r="F5" s="2"/>
      <c r="G5" s="2"/>
    </row>
    <row r="6" spans="1:7" ht="18" x14ac:dyDescent="0.25">
      <c r="A6" s="6" t="s">
        <v>28</v>
      </c>
      <c r="B6" s="8" t="s">
        <v>4</v>
      </c>
      <c r="C6" s="6">
        <v>0.97942125398512225</v>
      </c>
      <c r="D6" s="8">
        <v>1.7851393623804459</v>
      </c>
      <c r="E6" s="2"/>
      <c r="F6" s="2"/>
      <c r="G6" s="2"/>
    </row>
    <row r="7" spans="1:7" ht="18" x14ac:dyDescent="0.25">
      <c r="A7" s="6" t="s">
        <v>28</v>
      </c>
      <c r="B7" s="8" t="s">
        <v>51</v>
      </c>
      <c r="C7" s="6">
        <v>2.411348852284803</v>
      </c>
      <c r="D7" s="8">
        <v>2.0298456748140281</v>
      </c>
      <c r="E7" s="2"/>
      <c r="F7" s="2"/>
      <c r="G7" s="2"/>
    </row>
    <row r="8" spans="1:7" ht="18" x14ac:dyDescent="0.25">
      <c r="A8" s="6" t="s">
        <v>28</v>
      </c>
      <c r="B8" s="8" t="s">
        <v>3</v>
      </c>
      <c r="C8" s="6">
        <v>0.40326201912858661</v>
      </c>
      <c r="D8" s="8">
        <v>0.38684989373007439</v>
      </c>
      <c r="E8" s="2"/>
      <c r="F8" s="2"/>
      <c r="G8" s="2"/>
    </row>
    <row r="9" spans="1:7" ht="18" x14ac:dyDescent="0.25">
      <c r="A9" s="6" t="s">
        <v>28</v>
      </c>
      <c r="B9" s="8" t="s">
        <v>0</v>
      </c>
      <c r="C9" s="6">
        <v>13.057292114771521</v>
      </c>
      <c r="D9" s="8">
        <v>13.84661498405951</v>
      </c>
      <c r="E9" s="2"/>
      <c r="F9" s="2"/>
      <c r="G9" s="2"/>
    </row>
    <row r="10" spans="1:7" ht="18" x14ac:dyDescent="0.25">
      <c r="A10" s="6" t="s">
        <v>28</v>
      </c>
      <c r="B10" s="6" t="s">
        <v>52</v>
      </c>
      <c r="C10" s="6">
        <v>0.19621048884165779</v>
      </c>
      <c r="D10" s="6">
        <v>0.2137141339001063</v>
      </c>
      <c r="E10" s="2"/>
      <c r="F10" s="2"/>
      <c r="G10" s="2"/>
    </row>
    <row r="11" spans="1:7" ht="18" x14ac:dyDescent="0.25">
      <c r="A11" s="6" t="s">
        <v>28</v>
      </c>
      <c r="B11" s="8" t="s">
        <v>2</v>
      </c>
      <c r="C11" s="6">
        <v>2.288478374070138</v>
      </c>
      <c r="D11" s="8">
        <v>2.294332518597237</v>
      </c>
      <c r="E11" s="2"/>
      <c r="F11" s="2"/>
      <c r="G11" s="2"/>
    </row>
    <row r="12" spans="1:7" ht="18" x14ac:dyDescent="0.25">
      <c r="A12" s="6" t="s">
        <v>28</v>
      </c>
      <c r="B12" s="8" t="s">
        <v>1</v>
      </c>
      <c r="C12" s="6">
        <v>8.967195281615302</v>
      </c>
      <c r="D12" s="8">
        <v>7.6684607863974499</v>
      </c>
      <c r="E12" s="2"/>
      <c r="F12" s="2"/>
      <c r="G12" s="2"/>
    </row>
    <row r="13" spans="1:7" ht="18" x14ac:dyDescent="0.25">
      <c r="A13" s="6" t="s">
        <v>53</v>
      </c>
      <c r="B13" s="8" t="s">
        <v>49</v>
      </c>
      <c r="C13" s="6" t="s">
        <v>27</v>
      </c>
      <c r="D13" s="8" t="s">
        <v>27</v>
      </c>
      <c r="E13" s="2"/>
      <c r="F13" s="2"/>
      <c r="G13" s="2"/>
    </row>
    <row r="14" spans="1:7" ht="18" x14ac:dyDescent="0.25">
      <c r="A14" s="6" t="s">
        <v>53</v>
      </c>
      <c r="B14" s="8" t="s">
        <v>50</v>
      </c>
      <c r="C14" s="6" t="s">
        <v>27</v>
      </c>
      <c r="D14" s="8" t="s">
        <v>27</v>
      </c>
      <c r="E14" s="2"/>
      <c r="F14" s="2"/>
      <c r="G14" s="2"/>
    </row>
    <row r="15" spans="1:7" ht="18" x14ac:dyDescent="0.25">
      <c r="A15" s="6" t="s">
        <v>53</v>
      </c>
      <c r="B15" s="8" t="s">
        <v>4</v>
      </c>
      <c r="C15" s="6" t="s">
        <v>27</v>
      </c>
      <c r="D15" s="8" t="s">
        <v>27</v>
      </c>
      <c r="E15" s="2"/>
      <c r="F15" s="2"/>
      <c r="G15" s="2"/>
    </row>
    <row r="16" spans="1:7" ht="18" x14ac:dyDescent="0.25">
      <c r="A16" s="6" t="s">
        <v>53</v>
      </c>
      <c r="B16" s="8" t="s">
        <v>51</v>
      </c>
      <c r="C16" s="6" t="s">
        <v>27</v>
      </c>
      <c r="D16" s="8" t="s">
        <v>27</v>
      </c>
      <c r="E16" s="2"/>
      <c r="F16" s="2"/>
      <c r="G16" s="2"/>
    </row>
    <row r="17" spans="1:7" ht="18" x14ac:dyDescent="0.25">
      <c r="A17" s="6" t="s">
        <v>53</v>
      </c>
      <c r="B17" s="6" t="s">
        <v>3</v>
      </c>
      <c r="C17" s="6" t="s">
        <v>27</v>
      </c>
      <c r="D17" s="6" t="s">
        <v>27</v>
      </c>
      <c r="E17" s="2"/>
      <c r="F17" s="2"/>
      <c r="G17" s="2"/>
    </row>
    <row r="18" spans="1:7" ht="18" x14ac:dyDescent="0.25">
      <c r="A18" s="6" t="s">
        <v>53</v>
      </c>
      <c r="B18" s="8" t="s">
        <v>0</v>
      </c>
      <c r="C18" s="6" t="s">
        <v>27</v>
      </c>
      <c r="D18" s="8" t="s">
        <v>27</v>
      </c>
      <c r="E18" s="2"/>
      <c r="F18" s="2"/>
      <c r="G18" s="2"/>
    </row>
    <row r="19" spans="1:7" ht="18" x14ac:dyDescent="0.25">
      <c r="A19" s="6" t="s">
        <v>53</v>
      </c>
      <c r="B19" s="8" t="s">
        <v>52</v>
      </c>
      <c r="C19" s="6" t="s">
        <v>27</v>
      </c>
      <c r="D19" s="8" t="s">
        <v>27</v>
      </c>
      <c r="E19" s="2"/>
      <c r="F19" s="2"/>
      <c r="G19" s="2"/>
    </row>
    <row r="20" spans="1:7" ht="18" x14ac:dyDescent="0.25">
      <c r="A20" s="6" t="s">
        <v>53</v>
      </c>
      <c r="B20" s="8" t="s">
        <v>2</v>
      </c>
      <c r="C20" s="6" t="s">
        <v>27</v>
      </c>
      <c r="D20" s="8" t="s">
        <v>27</v>
      </c>
      <c r="E20" s="2"/>
      <c r="F20" s="2"/>
      <c r="G20" s="2"/>
    </row>
    <row r="21" spans="1:7" ht="18" x14ac:dyDescent="0.25">
      <c r="A21" s="6" t="s">
        <v>53</v>
      </c>
      <c r="B21" s="8" t="s">
        <v>1</v>
      </c>
      <c r="C21" s="6" t="s">
        <v>27</v>
      </c>
      <c r="D21" s="8" t="s">
        <v>27</v>
      </c>
      <c r="E21" s="2"/>
      <c r="F21" s="2"/>
      <c r="G21" s="2"/>
    </row>
    <row r="22" spans="1:7" ht="18" x14ac:dyDescent="0.25">
      <c r="A22" s="6" t="s">
        <v>25</v>
      </c>
      <c r="B22" s="8" t="s">
        <v>49</v>
      </c>
      <c r="C22" s="6">
        <v>0.109388382484361</v>
      </c>
      <c r="D22" s="8">
        <v>9.1533780160857919E-2</v>
      </c>
      <c r="E22" s="2"/>
      <c r="F22" s="2"/>
      <c r="G22" s="2"/>
    </row>
    <row r="23" spans="1:7" ht="18" x14ac:dyDescent="0.25">
      <c r="A23" s="6" t="s">
        <v>25</v>
      </c>
      <c r="B23" s="8" t="s">
        <v>50</v>
      </c>
      <c r="C23" s="6">
        <v>0.23412792672028601</v>
      </c>
      <c r="D23" s="8">
        <v>0.25117478999106352</v>
      </c>
      <c r="E23" s="2"/>
      <c r="F23" s="2"/>
      <c r="G23" s="2"/>
    </row>
    <row r="24" spans="1:7" ht="18" x14ac:dyDescent="0.25">
      <c r="A24" s="6" t="s">
        <v>25</v>
      </c>
      <c r="B24" s="6" t="s">
        <v>4</v>
      </c>
      <c r="C24" s="6">
        <v>2.9313354959785518</v>
      </c>
      <c r="D24" s="6">
        <v>5.9238323592493298</v>
      </c>
      <c r="E24" s="2"/>
      <c r="F24" s="2"/>
      <c r="G24" s="2"/>
    </row>
    <row r="25" spans="1:7" ht="18" x14ac:dyDescent="0.25">
      <c r="A25" s="6" t="s">
        <v>25</v>
      </c>
      <c r="B25" s="8" t="s">
        <v>51</v>
      </c>
      <c r="C25" s="6">
        <v>0.84447189454870419</v>
      </c>
      <c r="D25" s="8">
        <v>0.49325000000000002</v>
      </c>
      <c r="E25" s="2"/>
      <c r="F25" s="2"/>
      <c r="G25" s="2"/>
    </row>
    <row r="26" spans="1:7" ht="18" x14ac:dyDescent="0.25">
      <c r="A26" s="6" t="s">
        <v>25</v>
      </c>
      <c r="B26" s="8" t="s">
        <v>3</v>
      </c>
      <c r="C26" s="6">
        <v>8.5481456657730118E-2</v>
      </c>
      <c r="D26" s="8">
        <v>8.2971474530831105E-2</v>
      </c>
      <c r="E26" s="2"/>
      <c r="F26" s="2"/>
      <c r="G26" s="2"/>
    </row>
    <row r="27" spans="1:7" ht="18" x14ac:dyDescent="0.25">
      <c r="A27" s="6" t="s">
        <v>25</v>
      </c>
      <c r="B27" s="8" t="s">
        <v>0</v>
      </c>
      <c r="C27" s="6">
        <v>4.5742417247542457</v>
      </c>
      <c r="D27" s="8">
        <v>4.8755005898123329</v>
      </c>
      <c r="E27" s="2"/>
      <c r="F27" s="2"/>
      <c r="G27" s="2"/>
    </row>
    <row r="28" spans="1:7" ht="18" x14ac:dyDescent="0.25">
      <c r="A28" s="6" t="s">
        <v>25</v>
      </c>
      <c r="B28" s="8" t="s">
        <v>52</v>
      </c>
      <c r="C28" s="6">
        <v>9.1288722073279718E-2</v>
      </c>
      <c r="D28" s="8">
        <v>0.18766605004468279</v>
      </c>
      <c r="E28" s="2"/>
      <c r="F28" s="2"/>
      <c r="G28" s="2"/>
    </row>
    <row r="29" spans="1:7" ht="18" x14ac:dyDescent="0.25">
      <c r="A29" s="6" t="s">
        <v>25</v>
      </c>
      <c r="B29" s="8" t="s">
        <v>2</v>
      </c>
      <c r="C29" s="6">
        <v>1.48687236818588</v>
      </c>
      <c r="D29" s="8">
        <v>2.0640077926720291</v>
      </c>
      <c r="E29" s="2"/>
      <c r="F29" s="2"/>
      <c r="G29" s="2"/>
    </row>
    <row r="30" spans="1:7" ht="18" x14ac:dyDescent="0.25">
      <c r="A30" s="6" t="s">
        <v>25</v>
      </c>
      <c r="B30" s="8" t="s">
        <v>1</v>
      </c>
      <c r="C30" s="6">
        <v>3.133176952636282</v>
      </c>
      <c r="D30" s="8">
        <v>3.1119437444146558</v>
      </c>
      <c r="E30" s="2"/>
      <c r="F30" s="2"/>
      <c r="G30" s="2"/>
    </row>
    <row r="31" spans="1:7" ht="18" x14ac:dyDescent="0.25">
      <c r="A31" s="6" t="s">
        <v>24</v>
      </c>
      <c r="B31" s="6" t="s">
        <v>49</v>
      </c>
      <c r="C31" s="6">
        <v>0.14379800000000001</v>
      </c>
      <c r="D31" s="6">
        <v>0.13134999999999999</v>
      </c>
      <c r="E31" s="2"/>
      <c r="F31" s="2"/>
      <c r="G31" s="2"/>
    </row>
    <row r="32" spans="1:7" ht="18" x14ac:dyDescent="0.25">
      <c r="A32" s="6" t="s">
        <v>24</v>
      </c>
      <c r="B32" s="8" t="s">
        <v>50</v>
      </c>
      <c r="C32" s="6">
        <v>0.34703024999999998</v>
      </c>
      <c r="D32" s="8">
        <v>0.38871899999999998</v>
      </c>
      <c r="E32" s="2"/>
      <c r="F32" s="2"/>
      <c r="G32" s="2"/>
    </row>
    <row r="33" spans="1:7" ht="18" x14ac:dyDescent="0.25">
      <c r="A33" s="6" t="s">
        <v>24</v>
      </c>
      <c r="B33" s="8" t="s">
        <v>4</v>
      </c>
      <c r="C33" s="6">
        <v>2.9291960000000001</v>
      </c>
      <c r="D33" s="8">
        <v>3.4248780000000001</v>
      </c>
      <c r="E33" s="2"/>
      <c r="F33" s="2"/>
      <c r="G33" s="2"/>
    </row>
    <row r="34" spans="1:7" ht="18" x14ac:dyDescent="0.25">
      <c r="A34" s="6" t="s">
        <v>24</v>
      </c>
      <c r="B34" s="8" t="s">
        <v>51</v>
      </c>
      <c r="C34" s="6">
        <v>2.39414075</v>
      </c>
      <c r="D34" s="8">
        <v>1.9917134999999999</v>
      </c>
      <c r="E34" s="2"/>
      <c r="F34" s="2"/>
      <c r="G34" s="2"/>
    </row>
    <row r="35" spans="1:7" ht="18" x14ac:dyDescent="0.25">
      <c r="A35" s="6" t="s">
        <v>24</v>
      </c>
      <c r="B35" s="8" t="s">
        <v>3</v>
      </c>
      <c r="C35" s="6">
        <v>0.14583850000000001</v>
      </c>
      <c r="D35" s="8">
        <v>0.33175250000000001</v>
      </c>
      <c r="E35" s="2"/>
      <c r="F35" s="2"/>
      <c r="G35" s="2"/>
    </row>
    <row r="36" spans="1:7" ht="18" x14ac:dyDescent="0.25">
      <c r="A36" s="6" t="s">
        <v>24</v>
      </c>
      <c r="B36" s="8" t="s">
        <v>0</v>
      </c>
      <c r="C36" s="6">
        <v>4.7546429999999997</v>
      </c>
      <c r="D36" s="8">
        <v>4.6907224999999997</v>
      </c>
      <c r="E36" s="2"/>
      <c r="F36" s="2"/>
      <c r="G36" s="2"/>
    </row>
    <row r="37" spans="1:7" ht="18" x14ac:dyDescent="0.25">
      <c r="A37" s="6" t="s">
        <v>24</v>
      </c>
      <c r="B37" s="8" t="s">
        <v>52</v>
      </c>
      <c r="C37" s="6">
        <v>8.8045749999999992E-2</v>
      </c>
      <c r="D37" s="8">
        <v>0.55862500000000004</v>
      </c>
      <c r="E37" s="2"/>
      <c r="F37" s="2"/>
      <c r="G37" s="2"/>
    </row>
    <row r="38" spans="1:7" ht="18" x14ac:dyDescent="0.25">
      <c r="A38" s="6" t="s">
        <v>24</v>
      </c>
      <c r="B38" s="6" t="s">
        <v>2</v>
      </c>
      <c r="C38" s="6">
        <v>1.54417275</v>
      </c>
      <c r="D38" s="6">
        <v>1.6306922500000001</v>
      </c>
      <c r="E38" s="2"/>
      <c r="F38" s="2"/>
      <c r="G38" s="2"/>
    </row>
    <row r="39" spans="1:7" ht="18" x14ac:dyDescent="0.25">
      <c r="A39" s="6" t="s">
        <v>24</v>
      </c>
      <c r="B39" s="8" t="s">
        <v>1</v>
      </c>
      <c r="C39" s="6">
        <v>3.2836275000000001</v>
      </c>
      <c r="D39" s="8">
        <v>2.8181799999999999</v>
      </c>
      <c r="E39" s="2"/>
      <c r="F39" s="2"/>
      <c r="G39" s="2"/>
    </row>
    <row r="40" spans="1:7" ht="18" x14ac:dyDescent="0.25">
      <c r="A40" s="6" t="s">
        <v>22</v>
      </c>
      <c r="B40" s="8" t="s">
        <v>49</v>
      </c>
      <c r="C40" s="6">
        <v>3.306377083333333</v>
      </c>
      <c r="D40" s="8">
        <v>4.516453125</v>
      </c>
      <c r="E40" s="2"/>
      <c r="F40" s="2"/>
      <c r="G40" s="2"/>
    </row>
    <row r="41" spans="1:7" ht="18" x14ac:dyDescent="0.25">
      <c r="A41" s="6" t="s">
        <v>22</v>
      </c>
      <c r="B41" s="8" t="s">
        <v>50</v>
      </c>
      <c r="C41" s="6">
        <v>0.71595760416666665</v>
      </c>
      <c r="D41" s="8">
        <v>1.1696936458333329</v>
      </c>
      <c r="E41" s="2"/>
      <c r="F41" s="2"/>
      <c r="G41" s="2"/>
    </row>
    <row r="42" spans="1:7" ht="18" x14ac:dyDescent="0.25">
      <c r="A42" s="6" t="s">
        <v>22</v>
      </c>
      <c r="B42" s="8" t="s">
        <v>4</v>
      </c>
      <c r="C42" s="6">
        <v>0.72161229166666674</v>
      </c>
      <c r="D42" s="8">
        <v>0.90995718749999999</v>
      </c>
      <c r="E42" s="2"/>
      <c r="F42" s="2"/>
      <c r="G42" s="2"/>
    </row>
    <row r="43" spans="1:7" ht="18" x14ac:dyDescent="0.25">
      <c r="A43" s="6" t="s">
        <v>22</v>
      </c>
      <c r="B43" s="8" t="s">
        <v>51</v>
      </c>
      <c r="C43" s="6">
        <v>2.1709125</v>
      </c>
      <c r="D43" s="8">
        <v>2.0437103125</v>
      </c>
      <c r="E43" s="2"/>
      <c r="F43" s="2"/>
      <c r="G43" s="2"/>
    </row>
    <row r="44" spans="1:7" ht="18" x14ac:dyDescent="0.25">
      <c r="A44" s="6" t="s">
        <v>22</v>
      </c>
      <c r="B44" s="8" t="s">
        <v>3</v>
      </c>
      <c r="C44" s="6">
        <v>10.434917499999999</v>
      </c>
      <c r="D44" s="8">
        <v>10.637668124999999</v>
      </c>
      <c r="E44" s="2"/>
      <c r="F44" s="2"/>
      <c r="G44" s="2"/>
    </row>
    <row r="45" spans="1:7" ht="18" x14ac:dyDescent="0.25">
      <c r="A45" s="6" t="s">
        <v>22</v>
      </c>
      <c r="B45" s="6" t="s">
        <v>0</v>
      </c>
      <c r="C45" s="6">
        <v>14.505144895833331</v>
      </c>
      <c r="D45" s="6">
        <v>15.7687853125</v>
      </c>
      <c r="E45" s="2"/>
      <c r="F45" s="2"/>
      <c r="G45" s="2"/>
    </row>
    <row r="46" spans="1:7" ht="18" x14ac:dyDescent="0.25">
      <c r="A46" s="6" t="s">
        <v>22</v>
      </c>
      <c r="B46" s="8" t="s">
        <v>52</v>
      </c>
      <c r="C46" s="6">
        <v>0.220114375</v>
      </c>
      <c r="D46" s="8">
        <v>0.51207291666666666</v>
      </c>
      <c r="E46" s="2"/>
      <c r="F46" s="2"/>
      <c r="G46" s="2"/>
    </row>
    <row r="47" spans="1:7" ht="18" x14ac:dyDescent="0.25">
      <c r="A47" s="6" t="s">
        <v>22</v>
      </c>
      <c r="B47" s="8" t="s">
        <v>2</v>
      </c>
      <c r="C47" s="6">
        <v>3.9635342708333332</v>
      </c>
      <c r="D47" s="8">
        <v>3.9893437500000002</v>
      </c>
      <c r="E47" s="2"/>
      <c r="F47" s="2"/>
      <c r="G47" s="2"/>
    </row>
    <row r="48" spans="1:7" ht="18" x14ac:dyDescent="0.25">
      <c r="A48" s="6" t="s">
        <v>22</v>
      </c>
      <c r="B48" s="8" t="s">
        <v>1</v>
      </c>
      <c r="C48" s="6">
        <v>10.106176979166669</v>
      </c>
      <c r="D48" s="8">
        <v>9.1384305208333334</v>
      </c>
      <c r="E48" s="2"/>
      <c r="F48" s="2"/>
      <c r="G48" s="2"/>
    </row>
    <row r="49" spans="1:7" ht="18" x14ac:dyDescent="0.25">
      <c r="A49" s="6" t="s">
        <v>21</v>
      </c>
      <c r="B49" s="8" t="s">
        <v>49</v>
      </c>
      <c r="C49" s="6">
        <v>10.91120692073171</v>
      </c>
      <c r="D49" s="8">
        <v>9.1351865243902441</v>
      </c>
      <c r="E49" s="2"/>
      <c r="F49" s="2"/>
      <c r="G49" s="2"/>
    </row>
    <row r="50" spans="1:7" ht="18" x14ac:dyDescent="0.25">
      <c r="A50" s="6" t="s">
        <v>21</v>
      </c>
      <c r="B50" s="8" t="s">
        <v>50</v>
      </c>
      <c r="C50" s="6">
        <v>0.37432310975609762</v>
      </c>
      <c r="D50" s="8">
        <v>0.52890829268292683</v>
      </c>
      <c r="E50" s="2"/>
      <c r="F50" s="2"/>
      <c r="G50" s="2"/>
    </row>
    <row r="51" spans="1:7" ht="18" x14ac:dyDescent="0.25">
      <c r="A51" s="6" t="s">
        <v>21</v>
      </c>
      <c r="B51" s="8" t="s">
        <v>4</v>
      </c>
      <c r="C51" s="6">
        <v>0.21921503048780491</v>
      </c>
      <c r="D51" s="8">
        <v>0.33199667682926831</v>
      </c>
      <c r="E51" s="2"/>
      <c r="F51" s="2"/>
      <c r="G51" s="2"/>
    </row>
    <row r="52" spans="1:7" ht="18" x14ac:dyDescent="0.25">
      <c r="A52" s="6" t="s">
        <v>21</v>
      </c>
      <c r="B52" s="6" t="s">
        <v>51</v>
      </c>
      <c r="C52" s="6">
        <v>7.1472320121951212</v>
      </c>
      <c r="D52" s="6">
        <v>6.0282515243902441</v>
      </c>
      <c r="E52" s="2"/>
      <c r="F52" s="2"/>
      <c r="G52" s="2"/>
    </row>
    <row r="53" spans="1:7" ht="18" x14ac:dyDescent="0.25">
      <c r="A53" s="6" t="s">
        <v>21</v>
      </c>
      <c r="B53" s="8" t="s">
        <v>3</v>
      </c>
      <c r="C53" s="6">
        <v>6.9907090548780486</v>
      </c>
      <c r="D53" s="8">
        <v>6.8699846951219516</v>
      </c>
      <c r="E53" s="2"/>
      <c r="F53" s="2"/>
      <c r="G53" s="2"/>
    </row>
    <row r="54" spans="1:7" ht="18" x14ac:dyDescent="0.25">
      <c r="A54" s="6" t="s">
        <v>21</v>
      </c>
      <c r="B54" s="8" t="s">
        <v>0</v>
      </c>
      <c r="C54" s="6">
        <v>12.691609085365849</v>
      </c>
      <c r="D54" s="8">
        <v>13.58171518292683</v>
      </c>
      <c r="E54" s="2"/>
      <c r="F54" s="2"/>
      <c r="G54" s="2"/>
    </row>
    <row r="55" spans="1:7" ht="18" x14ac:dyDescent="0.25">
      <c r="A55" s="6" t="s">
        <v>21</v>
      </c>
      <c r="B55" s="8" t="s">
        <v>52</v>
      </c>
      <c r="C55" s="6">
        <v>8.4887743902439028E-2</v>
      </c>
      <c r="D55" s="8">
        <v>0.122625</v>
      </c>
      <c r="E55" s="2"/>
      <c r="F55" s="2"/>
      <c r="G55" s="2"/>
    </row>
    <row r="56" spans="1:7" ht="18" x14ac:dyDescent="0.25">
      <c r="A56" s="6" t="s">
        <v>21</v>
      </c>
      <c r="B56" s="8" t="s">
        <v>2</v>
      </c>
      <c r="C56" s="6">
        <v>2.7856852439024391</v>
      </c>
      <c r="D56" s="8">
        <v>2.7763042682926828</v>
      </c>
      <c r="E56" s="2"/>
      <c r="F56" s="2"/>
      <c r="G56" s="2"/>
    </row>
    <row r="57" spans="1:7" ht="18" x14ac:dyDescent="0.25">
      <c r="A57" s="6" t="s">
        <v>21</v>
      </c>
      <c r="B57" s="8" t="s">
        <v>1</v>
      </c>
      <c r="C57" s="6">
        <v>8.7692041158536593</v>
      </c>
      <c r="D57" s="8">
        <v>8.276164298780488</v>
      </c>
      <c r="E57" s="2"/>
      <c r="F57" s="2"/>
      <c r="G57" s="2"/>
    </row>
    <row r="58" spans="1:7" ht="18" x14ac:dyDescent="0.25">
      <c r="A58" s="6" t="s">
        <v>20</v>
      </c>
      <c r="B58" s="8" t="s">
        <v>49</v>
      </c>
      <c r="C58" s="6">
        <v>12.40644860465116</v>
      </c>
      <c r="D58" s="8">
        <v>12.39859023255814</v>
      </c>
      <c r="E58" s="2"/>
      <c r="F58" s="2"/>
      <c r="G58" s="2"/>
    </row>
    <row r="59" spans="1:7" ht="18" x14ac:dyDescent="0.25">
      <c r="A59" s="6" t="s">
        <v>20</v>
      </c>
      <c r="B59" s="6" t="s">
        <v>50</v>
      </c>
      <c r="C59" s="6">
        <v>0.50203627906976744</v>
      </c>
      <c r="D59" s="6">
        <v>0.96496883720930238</v>
      </c>
      <c r="E59" s="2"/>
      <c r="F59" s="2"/>
      <c r="G59" s="2"/>
    </row>
    <row r="60" spans="1:7" ht="18" x14ac:dyDescent="0.25">
      <c r="A60" s="6" t="s">
        <v>20</v>
      </c>
      <c r="B60" s="8" t="s">
        <v>4</v>
      </c>
      <c r="C60" s="6">
        <v>0.33367000000000002</v>
      </c>
      <c r="D60" s="8">
        <v>0.8672937209302326</v>
      </c>
      <c r="E60" s="2"/>
      <c r="F60" s="2"/>
      <c r="G60" s="2"/>
    </row>
    <row r="61" spans="1:7" ht="18" x14ac:dyDescent="0.25">
      <c r="A61" s="6" t="s">
        <v>20</v>
      </c>
      <c r="B61" s="8" t="s">
        <v>51</v>
      </c>
      <c r="C61" s="6">
        <v>4.3701060465116282</v>
      </c>
      <c r="D61" s="8">
        <v>3.955282558139535</v>
      </c>
      <c r="E61" s="2"/>
      <c r="F61" s="2"/>
      <c r="G61" s="2"/>
    </row>
    <row r="62" spans="1:7" ht="18" x14ac:dyDescent="0.25">
      <c r="A62" s="6" t="s">
        <v>20</v>
      </c>
      <c r="B62" s="8" t="s">
        <v>3</v>
      </c>
      <c r="C62" s="6">
        <v>11.763105813953491</v>
      </c>
      <c r="D62" s="8">
        <v>11.71599488372093</v>
      </c>
      <c r="E62" s="2"/>
      <c r="F62" s="2"/>
      <c r="G62" s="2"/>
    </row>
    <row r="63" spans="1:7" ht="18" x14ac:dyDescent="0.25">
      <c r="A63" s="6" t="s">
        <v>20</v>
      </c>
      <c r="B63" s="8" t="s">
        <v>0</v>
      </c>
      <c r="C63" s="6">
        <v>16.534529069767441</v>
      </c>
      <c r="D63" s="8">
        <v>17.61654953488372</v>
      </c>
      <c r="E63" s="2"/>
      <c r="F63" s="2"/>
      <c r="G63" s="2"/>
    </row>
    <row r="64" spans="1:7" ht="18" x14ac:dyDescent="0.25">
      <c r="A64" s="6" t="s">
        <v>20</v>
      </c>
      <c r="B64" s="8" t="s">
        <v>52</v>
      </c>
      <c r="C64" s="6">
        <v>0.32761209302325578</v>
      </c>
      <c r="D64" s="8">
        <v>0.41572093023255807</v>
      </c>
      <c r="E64" s="2"/>
      <c r="F64" s="2"/>
      <c r="G64" s="2"/>
    </row>
    <row r="65" spans="1:7" ht="18" x14ac:dyDescent="0.25">
      <c r="A65" s="6" t="s">
        <v>20</v>
      </c>
      <c r="B65" s="8" t="s">
        <v>2</v>
      </c>
      <c r="C65" s="6">
        <v>4.1703569767441859</v>
      </c>
      <c r="D65" s="8">
        <v>4.1933620930232562</v>
      </c>
      <c r="E65" s="2"/>
      <c r="F65" s="2"/>
      <c r="G65" s="2"/>
    </row>
    <row r="66" spans="1:7" ht="18" x14ac:dyDescent="0.25">
      <c r="A66" s="6" t="s">
        <v>20</v>
      </c>
      <c r="B66" s="6" t="s">
        <v>1</v>
      </c>
      <c r="C66" s="6">
        <v>11.388043720930231</v>
      </c>
      <c r="D66" s="6">
        <v>10.43600906976744</v>
      </c>
      <c r="E66" s="2"/>
      <c r="F66" s="2"/>
      <c r="G66" s="2"/>
    </row>
    <row r="67" spans="1:7" ht="18" x14ac:dyDescent="0.25">
      <c r="A67" s="6" t="s">
        <v>54</v>
      </c>
      <c r="B67" s="8" t="s">
        <v>49</v>
      </c>
      <c r="C67" s="6">
        <v>5.7392494554455444</v>
      </c>
      <c r="D67" s="8">
        <v>5.3340829207920786</v>
      </c>
      <c r="E67" s="2"/>
      <c r="F67" s="2"/>
      <c r="G67" s="2"/>
    </row>
    <row r="68" spans="1:7" ht="18" x14ac:dyDescent="0.25">
      <c r="A68" s="6" t="s">
        <v>54</v>
      </c>
      <c r="B68" s="8" t="s">
        <v>50</v>
      </c>
      <c r="C68" s="6">
        <v>0.64267792079207919</v>
      </c>
      <c r="D68" s="8">
        <v>0.7299749009900991</v>
      </c>
      <c r="E68" s="2"/>
      <c r="F68" s="2"/>
      <c r="G68" s="2"/>
    </row>
    <row r="69" spans="1:7" ht="18" x14ac:dyDescent="0.25">
      <c r="A69" s="6" t="s">
        <v>54</v>
      </c>
      <c r="B69" s="8" t="s">
        <v>4</v>
      </c>
      <c r="C69" s="6">
        <v>0.18778079207920789</v>
      </c>
      <c r="D69" s="8">
        <v>0.29995539603960403</v>
      </c>
      <c r="E69" s="2"/>
      <c r="F69" s="2"/>
      <c r="G69" s="2"/>
    </row>
    <row r="70" spans="1:7" ht="18" x14ac:dyDescent="0.25">
      <c r="A70" s="6" t="s">
        <v>54</v>
      </c>
      <c r="B70" s="8" t="s">
        <v>51</v>
      </c>
      <c r="C70" s="6">
        <v>4.1308272772277226</v>
      </c>
      <c r="D70" s="8">
        <v>3.846459653465347</v>
      </c>
      <c r="E70" s="2"/>
      <c r="F70" s="2"/>
      <c r="G70" s="2"/>
    </row>
    <row r="71" spans="1:7" ht="18" x14ac:dyDescent="0.25">
      <c r="A71" s="6" t="s">
        <v>54</v>
      </c>
      <c r="B71" s="8" t="s">
        <v>3</v>
      </c>
      <c r="C71" s="6">
        <v>5.14741202970297</v>
      </c>
      <c r="D71" s="8">
        <v>5.1974069306930692</v>
      </c>
      <c r="E71" s="2"/>
      <c r="F71" s="2"/>
      <c r="G71" s="2"/>
    </row>
    <row r="72" spans="1:7" ht="18" x14ac:dyDescent="0.25">
      <c r="A72" s="6" t="s">
        <v>54</v>
      </c>
      <c r="B72" s="8" t="s">
        <v>0</v>
      </c>
      <c r="C72" s="6">
        <v>7.4622591089108914</v>
      </c>
      <c r="D72" s="8">
        <v>7.782576237623763</v>
      </c>
      <c r="E72" s="2"/>
      <c r="F72" s="2"/>
      <c r="G72" s="2"/>
    </row>
    <row r="73" spans="1:7" ht="18" x14ac:dyDescent="0.25">
      <c r="A73" s="6" t="s">
        <v>54</v>
      </c>
      <c r="B73" s="6" t="s">
        <v>52</v>
      </c>
      <c r="C73" s="6">
        <v>0.29693524752475248</v>
      </c>
      <c r="D73" s="6">
        <v>0.3761039603960396</v>
      </c>
      <c r="E73" s="2"/>
      <c r="F73" s="2"/>
      <c r="G73" s="2"/>
    </row>
    <row r="74" spans="1:7" ht="18" x14ac:dyDescent="0.25">
      <c r="A74" s="6" t="s">
        <v>54</v>
      </c>
      <c r="B74" s="8" t="s">
        <v>2</v>
      </c>
      <c r="C74" s="6">
        <v>2.1341694554455439</v>
      </c>
      <c r="D74" s="8">
        <v>2.1475058910891089</v>
      </c>
      <c r="E74" s="2"/>
      <c r="F74" s="2"/>
      <c r="G74" s="2"/>
    </row>
    <row r="75" spans="1:7" ht="18" x14ac:dyDescent="0.25">
      <c r="A75" s="6" t="s">
        <v>54</v>
      </c>
      <c r="B75" s="8" t="s">
        <v>1</v>
      </c>
      <c r="C75" s="6">
        <v>5.1687702475247521</v>
      </c>
      <c r="D75" s="8">
        <v>4.6786039108910904</v>
      </c>
      <c r="E75" s="2"/>
      <c r="F75" s="2"/>
      <c r="G75" s="2"/>
    </row>
    <row r="76" spans="1:7" ht="18" x14ac:dyDescent="0.25">
      <c r="A76" s="6" t="s">
        <v>55</v>
      </c>
      <c r="B76" s="8" t="s">
        <v>49</v>
      </c>
      <c r="C76" s="6">
        <v>0.95715343750000004</v>
      </c>
      <c r="D76" s="8">
        <v>0.91925000000000001</v>
      </c>
      <c r="E76" s="2"/>
      <c r="F76" s="2"/>
      <c r="G76" s="2"/>
    </row>
    <row r="77" spans="1:7" ht="18" x14ac:dyDescent="0.25">
      <c r="A77" s="6" t="s">
        <v>55</v>
      </c>
      <c r="B77" s="8" t="s">
        <v>50</v>
      </c>
      <c r="C77" s="6">
        <v>0.40584843749999999</v>
      </c>
      <c r="D77" s="8">
        <v>0.67116500000000001</v>
      </c>
      <c r="E77" s="2"/>
      <c r="F77" s="2"/>
      <c r="G77" s="2"/>
    </row>
    <row r="78" spans="1:7" ht="18" x14ac:dyDescent="0.25">
      <c r="A78" s="6" t="s">
        <v>55</v>
      </c>
      <c r="B78" s="8" t="s">
        <v>4</v>
      </c>
      <c r="C78" s="6">
        <v>0.55156375000000002</v>
      </c>
      <c r="D78" s="8">
        <v>1.089034375</v>
      </c>
      <c r="E78" s="2"/>
      <c r="F78" s="2"/>
      <c r="G78" s="2"/>
    </row>
    <row r="79" spans="1:7" ht="18" x14ac:dyDescent="0.25">
      <c r="A79" s="6" t="s">
        <v>55</v>
      </c>
      <c r="B79" s="8" t="s">
        <v>51</v>
      </c>
      <c r="C79" s="6">
        <v>2.5356884375000002</v>
      </c>
      <c r="D79" s="8">
        <v>2.4571537499999998</v>
      </c>
      <c r="E79" s="2"/>
      <c r="F79" s="2"/>
      <c r="G79" s="2"/>
    </row>
    <row r="80" spans="1:7" ht="18" x14ac:dyDescent="0.25">
      <c r="A80" s="6" t="s">
        <v>55</v>
      </c>
      <c r="B80" s="6" t="s">
        <v>3</v>
      </c>
      <c r="C80" s="6">
        <v>1.1262300000000001</v>
      </c>
      <c r="D80" s="6">
        <v>1.1466000000000001</v>
      </c>
      <c r="E80" s="2"/>
      <c r="F80" s="2"/>
      <c r="G80" s="2"/>
    </row>
    <row r="81" spans="1:7" ht="18" x14ac:dyDescent="0.25">
      <c r="A81" s="6" t="s">
        <v>55</v>
      </c>
      <c r="B81" s="8" t="s">
        <v>0</v>
      </c>
      <c r="C81" s="6">
        <v>12.27868625</v>
      </c>
      <c r="D81" s="8">
        <v>12.997477187499999</v>
      </c>
      <c r="E81" s="2"/>
      <c r="F81" s="2"/>
      <c r="G81" s="2"/>
    </row>
    <row r="82" spans="1:7" ht="18" x14ac:dyDescent="0.25">
      <c r="A82" s="6" t="s">
        <v>55</v>
      </c>
      <c r="B82" s="8" t="s">
        <v>52</v>
      </c>
      <c r="C82" s="6">
        <v>0.100249375</v>
      </c>
      <c r="D82" s="8">
        <v>0.27931250000000002</v>
      </c>
      <c r="E82" s="2"/>
      <c r="F82" s="2"/>
      <c r="G82" s="2"/>
    </row>
    <row r="83" spans="1:7" ht="18" x14ac:dyDescent="0.25">
      <c r="A83" s="6" t="s">
        <v>55</v>
      </c>
      <c r="B83" s="8" t="s">
        <v>2</v>
      </c>
      <c r="C83" s="6">
        <v>2.7052425000000002</v>
      </c>
      <c r="D83" s="8">
        <v>2.6875071875000009</v>
      </c>
      <c r="E83" s="2"/>
      <c r="F83" s="2"/>
      <c r="G83" s="2"/>
    </row>
    <row r="84" spans="1:7" ht="18" x14ac:dyDescent="0.25">
      <c r="A84" s="6" t="s">
        <v>55</v>
      </c>
      <c r="B84" s="8" t="s">
        <v>1</v>
      </c>
      <c r="C84" s="6">
        <v>8.4616896874999998</v>
      </c>
      <c r="D84" s="8">
        <v>6.5859603125000001</v>
      </c>
      <c r="E84" s="2"/>
      <c r="F84" s="2"/>
      <c r="G84" s="2"/>
    </row>
    <row r="85" spans="1:7" ht="18" x14ac:dyDescent="0.25">
      <c r="A85" s="6" t="s">
        <v>56</v>
      </c>
      <c r="B85" s="8" t="s">
        <v>49</v>
      </c>
      <c r="C85" s="6">
        <v>3.1867445844504019</v>
      </c>
      <c r="D85" s="8">
        <v>2.969910643431636</v>
      </c>
      <c r="E85" s="2"/>
      <c r="F85" s="2"/>
      <c r="G85" s="2"/>
    </row>
    <row r="86" spans="1:7" ht="18" x14ac:dyDescent="0.25">
      <c r="A86" s="6" t="s">
        <v>56</v>
      </c>
      <c r="B86" s="8" t="s">
        <v>50</v>
      </c>
      <c r="C86" s="6">
        <v>1.095071340482574</v>
      </c>
      <c r="D86" s="8">
        <v>1.239704959785523</v>
      </c>
      <c r="E86" s="2"/>
      <c r="F86" s="2"/>
      <c r="G86" s="2"/>
    </row>
    <row r="87" spans="1:7" ht="18" x14ac:dyDescent="0.25">
      <c r="A87" s="6" t="s">
        <v>56</v>
      </c>
      <c r="B87" s="6" t="s">
        <v>4</v>
      </c>
      <c r="C87" s="6">
        <v>0.90075536193029493</v>
      </c>
      <c r="D87" s="6">
        <v>1.9432135924932969</v>
      </c>
      <c r="E87" s="2"/>
      <c r="F87" s="2"/>
      <c r="G87" s="2"/>
    </row>
    <row r="88" spans="1:7" ht="18" x14ac:dyDescent="0.25">
      <c r="A88" s="6" t="s">
        <v>56</v>
      </c>
      <c r="B88" s="8" t="s">
        <v>51</v>
      </c>
      <c r="C88" s="6">
        <v>2.5588474798927612</v>
      </c>
      <c r="D88" s="8">
        <v>2.089322466487936</v>
      </c>
      <c r="E88" s="2"/>
      <c r="F88" s="2"/>
      <c r="G88" s="2"/>
    </row>
    <row r="89" spans="1:7" ht="18" x14ac:dyDescent="0.25">
      <c r="A89" s="6" t="s">
        <v>56</v>
      </c>
      <c r="B89" s="8" t="s">
        <v>3</v>
      </c>
      <c r="C89" s="6">
        <v>3.1788933243967832</v>
      </c>
      <c r="D89" s="8">
        <v>3.190162198391421</v>
      </c>
      <c r="E89" s="2"/>
      <c r="F89" s="2"/>
      <c r="G89" s="2"/>
    </row>
    <row r="90" spans="1:7" ht="18" x14ac:dyDescent="0.25">
      <c r="A90" s="6" t="s">
        <v>56</v>
      </c>
      <c r="B90" s="8" t="s">
        <v>0</v>
      </c>
      <c r="C90" s="6">
        <v>13.15035581769437</v>
      </c>
      <c r="D90" s="8">
        <v>13.97420048257373</v>
      </c>
      <c r="E90" s="2"/>
      <c r="F90" s="2"/>
      <c r="G90" s="2"/>
    </row>
    <row r="91" spans="1:7" ht="18" x14ac:dyDescent="0.25">
      <c r="A91" s="6" t="s">
        <v>56</v>
      </c>
      <c r="B91" s="8" t="s">
        <v>52</v>
      </c>
      <c r="C91" s="6">
        <v>0.1291003485254692</v>
      </c>
      <c r="D91" s="8">
        <v>0.17971849865951739</v>
      </c>
      <c r="E91" s="2"/>
      <c r="F91" s="2"/>
      <c r="G91" s="2"/>
    </row>
    <row r="92" spans="1:7" ht="18" x14ac:dyDescent="0.25">
      <c r="A92" s="6" t="s">
        <v>56</v>
      </c>
      <c r="B92" s="8" t="s">
        <v>2</v>
      </c>
      <c r="C92" s="6">
        <v>2.6019971045576411</v>
      </c>
      <c r="D92" s="8">
        <v>2.5989490616621982</v>
      </c>
      <c r="E92" s="2"/>
      <c r="F92" s="2"/>
      <c r="G92" s="2"/>
    </row>
    <row r="93" spans="1:7" ht="18" x14ac:dyDescent="0.25">
      <c r="A93" s="6" t="s">
        <v>56</v>
      </c>
      <c r="B93" s="8" t="s">
        <v>1</v>
      </c>
      <c r="C93" s="6">
        <v>9.0460594638069711</v>
      </c>
      <c r="D93" s="8">
        <v>7.8087764075067021</v>
      </c>
      <c r="E93" s="2"/>
      <c r="F93" s="2"/>
      <c r="G93" s="2"/>
    </row>
    <row r="94" spans="1:7" ht="18" x14ac:dyDescent="0.25">
      <c r="A94" s="6" t="s">
        <v>29</v>
      </c>
      <c r="B94" s="6" t="s">
        <v>49</v>
      </c>
      <c r="C94" s="6">
        <v>2.2083862746781109</v>
      </c>
      <c r="D94" s="6">
        <v>2.0083076309012871</v>
      </c>
      <c r="E94" s="2"/>
      <c r="F94" s="2"/>
      <c r="G94" s="2"/>
    </row>
    <row r="95" spans="1:7" ht="18" x14ac:dyDescent="0.25">
      <c r="A95" s="6" t="s">
        <v>29</v>
      </c>
      <c r="B95" s="8" t="s">
        <v>50</v>
      </c>
      <c r="C95" s="6">
        <v>0.59122034334763951</v>
      </c>
      <c r="D95" s="8">
        <v>0.69954378826895558</v>
      </c>
      <c r="E95" s="2"/>
      <c r="F95" s="2"/>
      <c r="G95" s="2"/>
    </row>
    <row r="96" spans="1:7" ht="18" x14ac:dyDescent="0.25">
      <c r="A96" s="6" t="s">
        <v>29</v>
      </c>
      <c r="B96" s="8" t="s">
        <v>4</v>
      </c>
      <c r="C96" s="6">
        <v>1.440731359084406</v>
      </c>
      <c r="D96" s="8">
        <v>2.8392617711015742</v>
      </c>
      <c r="E96" s="2"/>
      <c r="F96" s="2"/>
      <c r="G96" s="2"/>
    </row>
    <row r="97" spans="1:7" ht="18" x14ac:dyDescent="0.25">
      <c r="A97" s="6" t="s">
        <v>29</v>
      </c>
      <c r="B97" s="8" t="s">
        <v>51</v>
      </c>
      <c r="C97" s="6">
        <v>2.497524320457797</v>
      </c>
      <c r="D97" s="8">
        <v>2.1093377453505009</v>
      </c>
      <c r="E97" s="2"/>
      <c r="F97" s="2"/>
      <c r="G97" s="2"/>
    </row>
    <row r="98" spans="1:7" ht="18" x14ac:dyDescent="0.25">
      <c r="A98" s="6" t="s">
        <v>29</v>
      </c>
      <c r="B98" s="8" t="s">
        <v>3</v>
      </c>
      <c r="C98" s="6">
        <v>1.995696818311874</v>
      </c>
      <c r="D98" s="8">
        <v>1.9983583834048639</v>
      </c>
      <c r="E98" s="2"/>
      <c r="F98" s="2"/>
      <c r="G98" s="2"/>
    </row>
    <row r="99" spans="1:7" ht="18" x14ac:dyDescent="0.25">
      <c r="A99" s="6" t="s">
        <v>29</v>
      </c>
      <c r="B99" s="8" t="s">
        <v>0</v>
      </c>
      <c r="C99" s="6">
        <v>9.3366811673819736</v>
      </c>
      <c r="D99" s="8">
        <v>9.9422272446351929</v>
      </c>
      <c r="E99" s="2"/>
      <c r="F99" s="2"/>
      <c r="G99" s="2"/>
    </row>
    <row r="100" spans="1:7" ht="18" x14ac:dyDescent="0.25">
      <c r="A100" s="6" t="s">
        <v>29</v>
      </c>
      <c r="B100" s="8" t="s">
        <v>52</v>
      </c>
      <c r="C100" s="6">
        <v>0.18810508154506439</v>
      </c>
      <c r="D100" s="8">
        <v>0.308150017167382</v>
      </c>
      <c r="E100" s="2"/>
      <c r="F100" s="2"/>
      <c r="G100" s="2"/>
    </row>
    <row r="101" spans="1:7" ht="18" x14ac:dyDescent="0.25">
      <c r="A101" s="6" t="s">
        <v>29</v>
      </c>
      <c r="B101" s="6" t="s">
        <v>2</v>
      </c>
      <c r="C101" s="6">
        <v>2.1026752846924182</v>
      </c>
      <c r="D101" s="6">
        <v>2.3045910672389129</v>
      </c>
      <c r="E101" s="2"/>
      <c r="F101" s="2"/>
      <c r="G101" s="2"/>
    </row>
    <row r="102" spans="1:7" ht="18" x14ac:dyDescent="0.25">
      <c r="A102" s="6" t="s">
        <v>29</v>
      </c>
      <c r="B102" s="8" t="s">
        <v>1</v>
      </c>
      <c r="C102" s="6">
        <v>6.4233036309012874</v>
      </c>
      <c r="D102" s="8">
        <v>5.7812501001430618</v>
      </c>
      <c r="E102" s="2"/>
      <c r="F102" s="2"/>
      <c r="G102" s="2"/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5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57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58</v>
      </c>
      <c r="B108" s="2"/>
      <c r="C108" s="2"/>
      <c r="D108" s="2"/>
      <c r="E108" s="2"/>
      <c r="F108" s="2"/>
      <c r="G108" s="2"/>
    </row>
    <row r="109" spans="1:7" ht="18" x14ac:dyDescent="0.35">
      <c r="A109" s="1"/>
      <c r="B109" s="2"/>
      <c r="C109" s="2"/>
      <c r="D109" s="2"/>
      <c r="E109" s="2"/>
      <c r="F109" s="2"/>
      <c r="G109" s="2"/>
    </row>
    <row r="110" spans="1:7" ht="18" x14ac:dyDescent="0.25">
      <c r="A110" s="2"/>
      <c r="B110" s="2"/>
      <c r="C110" s="2"/>
      <c r="D110" s="2"/>
      <c r="E110" s="2"/>
      <c r="F110" s="2"/>
      <c r="G110" s="2"/>
    </row>
    <row r="111" spans="1:7" ht="18" x14ac:dyDescent="0.25">
      <c r="A111" s="2"/>
      <c r="B111" s="2"/>
      <c r="C111" s="2"/>
      <c r="D111" s="2"/>
      <c r="E111" s="2"/>
      <c r="F111" s="2"/>
      <c r="G111" s="2"/>
    </row>
    <row r="112" spans="1:7" ht="18" x14ac:dyDescent="0.25">
      <c r="A112" s="2"/>
      <c r="B112" s="2"/>
      <c r="C112" s="2"/>
      <c r="D112" s="2"/>
      <c r="E112" s="2"/>
      <c r="F112" s="2"/>
      <c r="G112" s="2"/>
    </row>
  </sheetData>
  <autoFilter ref="A3:D3" xr:uid="{00000000-0001-0000-0300-000000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D774-0A66-4352-8E7F-3A475505C2E4}">
  <dimension ref="A1:L38"/>
  <sheetViews>
    <sheetView tabSelected="1" topLeftCell="A16" workbookViewId="0">
      <selection activeCell="A35" sqref="A35:XFD35"/>
    </sheetView>
  </sheetViews>
  <sheetFormatPr baseColWidth="10" defaultColWidth="9.140625" defaultRowHeight="15" x14ac:dyDescent="0.25"/>
  <cols>
    <col min="1" max="1" width="26.7109375" bestFit="1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1" customFormat="1" ht="18" x14ac:dyDescent="0.25">
      <c r="A3" s="5" t="s">
        <v>60</v>
      </c>
      <c r="B3" s="12" t="s">
        <v>22</v>
      </c>
      <c r="C3" s="5" t="s">
        <v>20</v>
      </c>
      <c r="D3" s="12" t="s">
        <v>21</v>
      </c>
      <c r="E3" s="5" t="s">
        <v>24</v>
      </c>
      <c r="F3" s="12" t="s">
        <v>29</v>
      </c>
      <c r="G3" s="5" t="s">
        <v>28</v>
      </c>
      <c r="H3" s="12" t="s">
        <v>61</v>
      </c>
      <c r="I3" s="5" t="s">
        <v>62</v>
      </c>
      <c r="J3" s="12" t="s">
        <v>63</v>
      </c>
      <c r="K3" s="5" t="s">
        <v>64</v>
      </c>
      <c r="L3" s="12" t="s">
        <v>25</v>
      </c>
    </row>
    <row r="4" spans="1:12" ht="18" x14ac:dyDescent="0.25">
      <c r="A4" s="6" t="s">
        <v>65</v>
      </c>
      <c r="B4" s="8">
        <v>5</v>
      </c>
      <c r="C4" s="6">
        <v>3</v>
      </c>
      <c r="D4" s="8">
        <v>11</v>
      </c>
      <c r="E4" s="6">
        <v>8</v>
      </c>
      <c r="F4" s="8">
        <v>699</v>
      </c>
      <c r="G4" s="6">
        <v>53</v>
      </c>
      <c r="H4" s="8" t="s">
        <v>27</v>
      </c>
      <c r="I4" s="6">
        <v>22</v>
      </c>
      <c r="J4" s="8">
        <v>28</v>
      </c>
      <c r="K4" s="6">
        <v>2</v>
      </c>
      <c r="L4" s="8">
        <v>473</v>
      </c>
    </row>
    <row r="5" spans="1:12" ht="18" x14ac:dyDescent="0.25">
      <c r="A5" s="6" t="s">
        <v>66</v>
      </c>
      <c r="B5" s="8">
        <v>14</v>
      </c>
      <c r="C5" s="6">
        <v>4</v>
      </c>
      <c r="D5" s="8">
        <v>31</v>
      </c>
      <c r="E5" s="6">
        <v>3</v>
      </c>
      <c r="F5" s="8">
        <v>508</v>
      </c>
      <c r="G5" s="6">
        <v>116</v>
      </c>
      <c r="H5" s="8" t="s">
        <v>27</v>
      </c>
      <c r="I5" s="6">
        <v>21</v>
      </c>
      <c r="J5" s="8">
        <v>52</v>
      </c>
      <c r="K5" s="6">
        <v>6</v>
      </c>
      <c r="L5" s="8">
        <v>201</v>
      </c>
    </row>
    <row r="6" spans="1:12" ht="18" x14ac:dyDescent="0.25">
      <c r="A6" s="6" t="s">
        <v>67</v>
      </c>
      <c r="B6" s="8">
        <v>23</v>
      </c>
      <c r="C6" s="6">
        <v>5</v>
      </c>
      <c r="D6" s="8">
        <v>29</v>
      </c>
      <c r="E6" s="6">
        <v>5</v>
      </c>
      <c r="F6" s="8">
        <v>309</v>
      </c>
      <c r="G6" s="6">
        <v>94</v>
      </c>
      <c r="H6" s="8" t="s">
        <v>27</v>
      </c>
      <c r="I6" s="6">
        <v>22</v>
      </c>
      <c r="J6" s="8">
        <v>32</v>
      </c>
      <c r="K6" s="6">
        <v>2</v>
      </c>
      <c r="L6" s="8">
        <v>79</v>
      </c>
    </row>
    <row r="7" spans="1:12" ht="18" x14ac:dyDescent="0.25">
      <c r="A7" s="6" t="s">
        <v>68</v>
      </c>
      <c r="B7" s="8">
        <v>42</v>
      </c>
      <c r="C7" s="6">
        <v>19</v>
      </c>
      <c r="D7" s="8">
        <v>116</v>
      </c>
      <c r="E7" s="6">
        <v>19</v>
      </c>
      <c r="F7" s="8">
        <v>1045</v>
      </c>
      <c r="G7" s="6">
        <v>412</v>
      </c>
      <c r="H7" s="8" t="s">
        <v>27</v>
      </c>
      <c r="I7" s="6">
        <v>74</v>
      </c>
      <c r="J7" s="8">
        <v>143</v>
      </c>
      <c r="K7" s="6">
        <v>12</v>
      </c>
      <c r="L7" s="8">
        <v>128</v>
      </c>
    </row>
    <row r="8" spans="1:12" ht="18" x14ac:dyDescent="0.25">
      <c r="A8" s="6" t="s">
        <v>69</v>
      </c>
      <c r="B8" s="8">
        <v>6</v>
      </c>
      <c r="C8" s="6">
        <v>5</v>
      </c>
      <c r="D8" s="8">
        <v>55</v>
      </c>
      <c r="E8" s="6">
        <v>0</v>
      </c>
      <c r="F8" s="8">
        <v>295</v>
      </c>
      <c r="G8" s="6">
        <v>98</v>
      </c>
      <c r="H8" s="8" t="s">
        <v>27</v>
      </c>
      <c r="I8" s="6">
        <v>18</v>
      </c>
      <c r="J8" s="8">
        <v>43</v>
      </c>
      <c r="K8" s="6">
        <v>6</v>
      </c>
      <c r="L8" s="8">
        <v>41</v>
      </c>
    </row>
    <row r="9" spans="1:12" ht="18" x14ac:dyDescent="0.25">
      <c r="A9" s="6" t="s">
        <v>70</v>
      </c>
      <c r="B9" s="6">
        <v>6</v>
      </c>
      <c r="C9" s="6">
        <v>7</v>
      </c>
      <c r="D9" s="6">
        <v>67</v>
      </c>
      <c r="E9" s="6">
        <v>5</v>
      </c>
      <c r="F9" s="6">
        <v>472</v>
      </c>
      <c r="G9" s="6">
        <v>128</v>
      </c>
      <c r="H9" s="8" t="s">
        <v>27</v>
      </c>
      <c r="I9" s="6">
        <v>29</v>
      </c>
      <c r="J9" s="6">
        <v>63</v>
      </c>
      <c r="K9" s="6">
        <v>3</v>
      </c>
      <c r="L9" s="6">
        <v>132</v>
      </c>
    </row>
    <row r="10" spans="1:12" ht="18" x14ac:dyDescent="0.25">
      <c r="A10" s="6" t="s">
        <v>71</v>
      </c>
      <c r="B10" s="8">
        <v>0</v>
      </c>
      <c r="C10" s="6">
        <v>0</v>
      </c>
      <c r="D10" s="8">
        <v>19</v>
      </c>
      <c r="E10" s="6">
        <v>0</v>
      </c>
      <c r="F10" s="8">
        <v>167</v>
      </c>
      <c r="G10" s="6">
        <v>40</v>
      </c>
      <c r="H10" s="8" t="s">
        <v>27</v>
      </c>
      <c r="I10" s="6">
        <v>16</v>
      </c>
      <c r="J10" s="8">
        <v>12</v>
      </c>
      <c r="K10" s="6">
        <v>1</v>
      </c>
      <c r="L10" s="8">
        <v>65</v>
      </c>
    </row>
    <row r="11" spans="1:12" ht="18" x14ac:dyDescent="0.25">
      <c r="A11" s="6" t="s">
        <v>72</v>
      </c>
      <c r="B11" s="8">
        <v>96</v>
      </c>
      <c r="C11" s="6">
        <v>43</v>
      </c>
      <c r="D11" s="8">
        <v>328</v>
      </c>
      <c r="E11" s="6">
        <v>40</v>
      </c>
      <c r="F11" s="8">
        <v>3495</v>
      </c>
      <c r="G11" s="6">
        <v>941</v>
      </c>
      <c r="H11" s="8" t="s">
        <v>27</v>
      </c>
      <c r="I11" s="6">
        <v>202</v>
      </c>
      <c r="J11" s="8">
        <v>373</v>
      </c>
      <c r="K11" s="6">
        <v>32</v>
      </c>
      <c r="L11" s="8">
        <v>1119</v>
      </c>
    </row>
    <row r="12" spans="1:12" ht="18" x14ac:dyDescent="0.25">
      <c r="A12" s="6" t="s">
        <v>73</v>
      </c>
      <c r="B12" s="8">
        <f>SUM(B4:B6)</f>
        <v>42</v>
      </c>
      <c r="C12" s="8">
        <f>SUM(C4:C6)</f>
        <v>12</v>
      </c>
      <c r="D12" s="8">
        <f t="shared" ref="D12:K12" si="0">SUM(D4:D6)</f>
        <v>71</v>
      </c>
      <c r="E12" s="8">
        <f t="shared" si="0"/>
        <v>16</v>
      </c>
      <c r="F12" s="8">
        <f t="shared" si="0"/>
        <v>1516</v>
      </c>
      <c r="G12" s="8">
        <f t="shared" si="0"/>
        <v>263</v>
      </c>
      <c r="H12" s="8" t="s">
        <v>27</v>
      </c>
      <c r="I12" s="8">
        <f t="shared" si="0"/>
        <v>65</v>
      </c>
      <c r="J12" s="8">
        <f t="shared" si="0"/>
        <v>112</v>
      </c>
      <c r="K12" s="8">
        <f t="shared" si="0"/>
        <v>10</v>
      </c>
      <c r="L12" s="8">
        <f>SUM(L4:L6)</f>
        <v>753</v>
      </c>
    </row>
    <row r="13" spans="1:12" ht="18" x14ac:dyDescent="0.25">
      <c r="A13" s="6" t="s">
        <v>74</v>
      </c>
      <c r="B13" s="8">
        <f>B7</f>
        <v>42</v>
      </c>
      <c r="C13" s="8">
        <f t="shared" ref="C13:L13" si="1">C7</f>
        <v>19</v>
      </c>
      <c r="D13" s="8">
        <f t="shared" si="1"/>
        <v>116</v>
      </c>
      <c r="E13" s="8">
        <f t="shared" si="1"/>
        <v>19</v>
      </c>
      <c r="F13" s="8">
        <f t="shared" si="1"/>
        <v>1045</v>
      </c>
      <c r="G13" s="8">
        <f t="shared" si="1"/>
        <v>412</v>
      </c>
      <c r="H13" s="8" t="s">
        <v>27</v>
      </c>
      <c r="I13" s="8">
        <f t="shared" si="1"/>
        <v>74</v>
      </c>
      <c r="J13" s="8">
        <f t="shared" si="1"/>
        <v>143</v>
      </c>
      <c r="K13" s="8">
        <f t="shared" si="1"/>
        <v>12</v>
      </c>
      <c r="L13" s="8">
        <f t="shared" si="1"/>
        <v>128</v>
      </c>
    </row>
    <row r="14" spans="1:12" ht="18" x14ac:dyDescent="0.25">
      <c r="A14" s="6" t="s">
        <v>75</v>
      </c>
      <c r="B14" s="8">
        <f>SUM(B8:B10)</f>
        <v>12</v>
      </c>
      <c r="C14" s="8">
        <f t="shared" ref="C14:K14" si="2">SUM(C8:C10)</f>
        <v>12</v>
      </c>
      <c r="D14" s="8">
        <f t="shared" si="2"/>
        <v>141</v>
      </c>
      <c r="E14" s="8">
        <f t="shared" si="2"/>
        <v>5</v>
      </c>
      <c r="F14" s="8">
        <f t="shared" si="2"/>
        <v>934</v>
      </c>
      <c r="G14" s="8">
        <f t="shared" si="2"/>
        <v>266</v>
      </c>
      <c r="H14" s="8" t="s">
        <v>27</v>
      </c>
      <c r="I14" s="8">
        <f t="shared" si="2"/>
        <v>63</v>
      </c>
      <c r="J14" s="8">
        <f t="shared" si="2"/>
        <v>118</v>
      </c>
      <c r="K14" s="8">
        <f t="shared" si="2"/>
        <v>10</v>
      </c>
      <c r="L14" s="8">
        <f>SUM(L8:L10)</f>
        <v>238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5" t="s">
        <v>60</v>
      </c>
      <c r="B18" s="12" t="s">
        <v>22</v>
      </c>
      <c r="C18" s="5" t="s">
        <v>20</v>
      </c>
      <c r="D18" s="12" t="s">
        <v>21</v>
      </c>
      <c r="E18" s="5" t="s">
        <v>24</v>
      </c>
      <c r="F18" s="12" t="s">
        <v>29</v>
      </c>
      <c r="G18" s="5" t="s">
        <v>28</v>
      </c>
      <c r="H18" s="12" t="s">
        <v>61</v>
      </c>
      <c r="I18" s="5" t="s">
        <v>62</v>
      </c>
      <c r="J18" s="12" t="s">
        <v>63</v>
      </c>
      <c r="K18" s="5" t="s">
        <v>64</v>
      </c>
      <c r="L18" s="12" t="s">
        <v>25</v>
      </c>
    </row>
    <row r="19" spans="1:12" ht="18" x14ac:dyDescent="0.25">
      <c r="A19" s="6" t="s">
        <v>65</v>
      </c>
      <c r="B19" s="13">
        <f>(B4*100)/B$11</f>
        <v>5.208333333333333</v>
      </c>
      <c r="C19" s="13">
        <f>(C4*100)/C$11</f>
        <v>6.9767441860465116</v>
      </c>
      <c r="D19" s="13">
        <f t="shared" ref="D19:L19" si="3">(D4*100)/D$11</f>
        <v>3.3536585365853657</v>
      </c>
      <c r="E19" s="13">
        <f t="shared" si="3"/>
        <v>20</v>
      </c>
      <c r="F19" s="13">
        <f t="shared" si="3"/>
        <v>20</v>
      </c>
      <c r="G19" s="13">
        <f t="shared" si="3"/>
        <v>5.63230605738576</v>
      </c>
      <c r="H19" s="13" t="s">
        <v>27</v>
      </c>
      <c r="I19" s="13">
        <f t="shared" si="3"/>
        <v>10.891089108910892</v>
      </c>
      <c r="J19" s="13">
        <f t="shared" si="3"/>
        <v>7.5067024128686324</v>
      </c>
      <c r="K19" s="13">
        <f t="shared" si="3"/>
        <v>6.25</v>
      </c>
      <c r="L19" s="13">
        <f t="shared" si="3"/>
        <v>42.26988382484361</v>
      </c>
    </row>
    <row r="20" spans="1:12" ht="18" x14ac:dyDescent="0.25">
      <c r="A20" s="6" t="s">
        <v>66</v>
      </c>
      <c r="B20" s="13">
        <f t="shared" ref="B20:L25" si="4">(B5*100)/B$11</f>
        <v>14.583333333333334</v>
      </c>
      <c r="C20" s="13">
        <f t="shared" si="4"/>
        <v>9.3023255813953494</v>
      </c>
      <c r="D20" s="13">
        <f t="shared" si="4"/>
        <v>9.4512195121951219</v>
      </c>
      <c r="E20" s="13">
        <f t="shared" si="4"/>
        <v>7.5</v>
      </c>
      <c r="F20" s="13">
        <f t="shared" si="4"/>
        <v>14.535050071530758</v>
      </c>
      <c r="G20" s="13">
        <f t="shared" si="4"/>
        <v>12.32731137088204</v>
      </c>
      <c r="H20" s="13" t="s">
        <v>27</v>
      </c>
      <c r="I20" s="13">
        <f t="shared" si="4"/>
        <v>10.396039603960396</v>
      </c>
      <c r="J20" s="13">
        <f t="shared" si="4"/>
        <v>13.941018766756033</v>
      </c>
      <c r="K20" s="13">
        <f t="shared" si="4"/>
        <v>18.75</v>
      </c>
      <c r="L20" s="13">
        <f t="shared" si="4"/>
        <v>17.962466487935657</v>
      </c>
    </row>
    <row r="21" spans="1:12" ht="18" x14ac:dyDescent="0.25">
      <c r="A21" s="6" t="s">
        <v>67</v>
      </c>
      <c r="B21" s="13">
        <f t="shared" si="4"/>
        <v>23.958333333333332</v>
      </c>
      <c r="C21" s="13">
        <f t="shared" si="4"/>
        <v>11.627906976744185</v>
      </c>
      <c r="D21" s="13">
        <f t="shared" si="4"/>
        <v>8.8414634146341466</v>
      </c>
      <c r="E21" s="13">
        <f t="shared" si="4"/>
        <v>12.5</v>
      </c>
      <c r="F21" s="13">
        <f t="shared" si="4"/>
        <v>8.8412017167381975</v>
      </c>
      <c r="G21" s="13">
        <f t="shared" si="4"/>
        <v>9.9893730074388944</v>
      </c>
      <c r="H21" s="13" t="s">
        <v>27</v>
      </c>
      <c r="I21" s="13">
        <f t="shared" si="4"/>
        <v>10.891089108910892</v>
      </c>
      <c r="J21" s="13">
        <f t="shared" si="4"/>
        <v>8.5790884718498663</v>
      </c>
      <c r="K21" s="13">
        <f t="shared" si="4"/>
        <v>6.25</v>
      </c>
      <c r="L21" s="13">
        <f t="shared" si="4"/>
        <v>7.0598748882931188</v>
      </c>
    </row>
    <row r="22" spans="1:12" ht="18" x14ac:dyDescent="0.25">
      <c r="A22" s="6" t="s">
        <v>68</v>
      </c>
      <c r="B22" s="13">
        <f t="shared" si="4"/>
        <v>43.75</v>
      </c>
      <c r="C22" s="13">
        <f t="shared" si="4"/>
        <v>44.186046511627907</v>
      </c>
      <c r="D22" s="13">
        <f t="shared" si="4"/>
        <v>35.365853658536587</v>
      </c>
      <c r="E22" s="13">
        <f t="shared" si="4"/>
        <v>47.5</v>
      </c>
      <c r="F22" s="13">
        <f t="shared" si="4"/>
        <v>29.899856938483548</v>
      </c>
      <c r="G22" s="13">
        <f t="shared" si="4"/>
        <v>43.783209351753456</v>
      </c>
      <c r="H22" s="13" t="s">
        <v>27</v>
      </c>
      <c r="I22" s="13">
        <f t="shared" si="4"/>
        <v>36.633663366336634</v>
      </c>
      <c r="J22" s="13">
        <f t="shared" si="4"/>
        <v>38.337801608579092</v>
      </c>
      <c r="K22" s="13">
        <f t="shared" si="4"/>
        <v>37.5</v>
      </c>
      <c r="L22" s="13">
        <f t="shared" si="4"/>
        <v>11.438784629133155</v>
      </c>
    </row>
    <row r="23" spans="1:12" ht="18" x14ac:dyDescent="0.25">
      <c r="A23" s="6" t="s">
        <v>69</v>
      </c>
      <c r="B23" s="13">
        <f t="shared" si="4"/>
        <v>6.25</v>
      </c>
      <c r="C23" s="13">
        <f t="shared" si="4"/>
        <v>11.627906976744185</v>
      </c>
      <c r="D23" s="13">
        <f t="shared" si="4"/>
        <v>16.76829268292683</v>
      </c>
      <c r="E23" s="13">
        <f t="shared" si="4"/>
        <v>0</v>
      </c>
      <c r="F23" s="13">
        <f t="shared" si="4"/>
        <v>8.4406294706723894</v>
      </c>
      <c r="G23" s="13">
        <f t="shared" si="4"/>
        <v>10.414452709883102</v>
      </c>
      <c r="H23" s="13" t="s">
        <v>27</v>
      </c>
      <c r="I23" s="13">
        <f t="shared" si="4"/>
        <v>8.9108910891089117</v>
      </c>
      <c r="J23" s="13">
        <f t="shared" si="4"/>
        <v>11.528150134048257</v>
      </c>
      <c r="K23" s="13">
        <f t="shared" si="4"/>
        <v>18.75</v>
      </c>
      <c r="L23" s="13">
        <f t="shared" si="4"/>
        <v>3.6639857015192137</v>
      </c>
    </row>
    <row r="24" spans="1:12" ht="18" x14ac:dyDescent="0.25">
      <c r="A24" s="6" t="s">
        <v>70</v>
      </c>
      <c r="B24" s="13">
        <f t="shared" si="4"/>
        <v>6.25</v>
      </c>
      <c r="C24" s="13">
        <f t="shared" si="4"/>
        <v>16.279069767441861</v>
      </c>
      <c r="D24" s="13">
        <f t="shared" si="4"/>
        <v>20.426829268292682</v>
      </c>
      <c r="E24" s="13">
        <f t="shared" si="4"/>
        <v>12.5</v>
      </c>
      <c r="F24" s="13">
        <f t="shared" si="4"/>
        <v>13.505007153075823</v>
      </c>
      <c r="G24" s="13">
        <f t="shared" si="4"/>
        <v>13.602550478214665</v>
      </c>
      <c r="H24" s="13" t="s">
        <v>27</v>
      </c>
      <c r="I24" s="13">
        <f t="shared" si="4"/>
        <v>14.356435643564357</v>
      </c>
      <c r="J24" s="13">
        <f t="shared" si="4"/>
        <v>16.890080428954423</v>
      </c>
      <c r="K24" s="13">
        <f t="shared" si="4"/>
        <v>9.375</v>
      </c>
      <c r="L24" s="13">
        <f t="shared" si="4"/>
        <v>11.796246648793566</v>
      </c>
    </row>
    <row r="25" spans="1:12" ht="18" x14ac:dyDescent="0.25">
      <c r="A25" s="6" t="s">
        <v>71</v>
      </c>
      <c r="B25" s="13">
        <f t="shared" si="4"/>
        <v>0</v>
      </c>
      <c r="C25" s="13">
        <f t="shared" si="4"/>
        <v>0</v>
      </c>
      <c r="D25" s="13">
        <f t="shared" si="4"/>
        <v>5.7926829268292686</v>
      </c>
      <c r="E25" s="13">
        <f t="shared" si="4"/>
        <v>0</v>
      </c>
      <c r="F25" s="13">
        <f t="shared" si="4"/>
        <v>4.778254649499285</v>
      </c>
      <c r="G25" s="13">
        <f t="shared" si="4"/>
        <v>4.2507970244420825</v>
      </c>
      <c r="H25" s="13" t="s">
        <v>27</v>
      </c>
      <c r="I25" s="13">
        <f t="shared" si="4"/>
        <v>7.9207920792079207</v>
      </c>
      <c r="J25" s="13">
        <f t="shared" si="4"/>
        <v>3.2171581769436997</v>
      </c>
      <c r="K25" s="13">
        <f t="shared" si="4"/>
        <v>3.125</v>
      </c>
      <c r="L25" s="13">
        <f t="shared" si="4"/>
        <v>5.8087578194816798</v>
      </c>
    </row>
    <row r="26" spans="1:12" ht="18" x14ac:dyDescent="0.25">
      <c r="A26" s="5" t="s">
        <v>73</v>
      </c>
      <c r="B26" s="14">
        <f>SUM(B19:B21)</f>
        <v>43.75</v>
      </c>
      <c r="C26" s="14">
        <f t="shared" ref="C26:L26" si="5">SUM(C19:C21)</f>
        <v>27.906976744186046</v>
      </c>
      <c r="D26" s="14">
        <f t="shared" si="5"/>
        <v>21.646341463414636</v>
      </c>
      <c r="E26" s="14">
        <f t="shared" si="5"/>
        <v>40</v>
      </c>
      <c r="F26" s="14">
        <f t="shared" si="5"/>
        <v>43.376251788268959</v>
      </c>
      <c r="G26" s="14">
        <f t="shared" si="5"/>
        <v>27.948990435706691</v>
      </c>
      <c r="H26" s="14" t="s">
        <v>27</v>
      </c>
      <c r="I26" s="14">
        <f t="shared" si="5"/>
        <v>32.178217821782177</v>
      </c>
      <c r="J26" s="14">
        <f t="shared" si="5"/>
        <v>30.02680965147453</v>
      </c>
      <c r="K26" s="14">
        <f t="shared" si="5"/>
        <v>31.25</v>
      </c>
      <c r="L26" s="14">
        <f t="shared" si="5"/>
        <v>67.292225201072384</v>
      </c>
    </row>
    <row r="27" spans="1:12" ht="18" x14ac:dyDescent="0.25">
      <c r="A27" s="5" t="s">
        <v>74</v>
      </c>
      <c r="B27" s="14">
        <f>B22</f>
        <v>43.75</v>
      </c>
      <c r="C27" s="14">
        <f t="shared" ref="C27:L27" si="6">C22</f>
        <v>44.186046511627907</v>
      </c>
      <c r="D27" s="14">
        <f t="shared" si="6"/>
        <v>35.365853658536587</v>
      </c>
      <c r="E27" s="14">
        <f t="shared" si="6"/>
        <v>47.5</v>
      </c>
      <c r="F27" s="14">
        <f t="shared" si="6"/>
        <v>29.899856938483548</v>
      </c>
      <c r="G27" s="14">
        <f t="shared" si="6"/>
        <v>43.783209351753456</v>
      </c>
      <c r="H27" s="14" t="str">
        <f t="shared" si="6"/>
        <v>s</v>
      </c>
      <c r="I27" s="14">
        <f t="shared" si="6"/>
        <v>36.633663366336634</v>
      </c>
      <c r="J27" s="14">
        <f t="shared" si="6"/>
        <v>38.337801608579092</v>
      </c>
      <c r="K27" s="14">
        <f t="shared" si="6"/>
        <v>37.5</v>
      </c>
      <c r="L27" s="14">
        <f t="shared" si="6"/>
        <v>11.438784629133155</v>
      </c>
    </row>
    <row r="28" spans="1:12" ht="18" x14ac:dyDescent="0.25">
      <c r="A28" s="5" t="s">
        <v>75</v>
      </c>
      <c r="B28" s="14">
        <f>SUM(B23:B25)</f>
        <v>12.5</v>
      </c>
      <c r="C28" s="14">
        <f t="shared" ref="C28:L28" si="7">SUM(C23:C25)</f>
        <v>27.906976744186046</v>
      </c>
      <c r="D28" s="14">
        <f t="shared" si="7"/>
        <v>42.987804878048777</v>
      </c>
      <c r="E28" s="14">
        <f t="shared" si="7"/>
        <v>12.5</v>
      </c>
      <c r="F28" s="14">
        <f t="shared" si="7"/>
        <v>26.723891273247499</v>
      </c>
      <c r="G28" s="14">
        <f t="shared" si="7"/>
        <v>28.26780021253985</v>
      </c>
      <c r="H28" s="14" t="s">
        <v>27</v>
      </c>
      <c r="I28" s="14">
        <f t="shared" si="7"/>
        <v>31.188118811881189</v>
      </c>
      <c r="J28" s="14">
        <f t="shared" si="7"/>
        <v>31.635388739946379</v>
      </c>
      <c r="K28" s="14">
        <f t="shared" si="7"/>
        <v>31.25</v>
      </c>
      <c r="L28" s="14">
        <f t="shared" si="7"/>
        <v>21.26899016979446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2025-10-23T14:26:14Z</dcterms:created>
  <dcterms:modified xsi:type="dcterms:W3CDTF">2025-10-28T14:32:01Z</dcterms:modified>
</cp:coreProperties>
</file>