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SRISET\07_Etudes\08_Structures\RA2020_circuits_courts\"/>
    </mc:Choice>
  </mc:AlternateContent>
  <xr:revisionPtr revIDLastSave="0" documentId="13_ncr:1_{13E361BC-88A6-4FFC-883C-AD6056186808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Graph1" sheetId="5" r:id="rId1"/>
    <sheet name="Graph2" sheetId="18" r:id="rId2"/>
    <sheet name="Graph3" sheetId="37" r:id="rId3"/>
    <sheet name="Graph4" sheetId="6" r:id="rId4"/>
    <sheet name="Tab1" sheetId="36" r:id="rId5"/>
    <sheet name="Graph5" sheetId="15" r:id="rId6"/>
    <sheet name="Graph6" sheetId="38" r:id="rId7"/>
    <sheet name="Graph7" sheetId="33" r:id="rId8"/>
    <sheet name="Graph8" sheetId="4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37" l="1"/>
  <c r="H13" i="37"/>
  <c r="G14" i="37"/>
  <c r="H14" i="37"/>
  <c r="G15" i="37"/>
  <c r="H15" i="37"/>
  <c r="G16" i="37"/>
  <c r="H16" i="37"/>
  <c r="G17" i="37"/>
  <c r="H17" i="37"/>
  <c r="G19" i="37"/>
  <c r="H19" i="37"/>
  <c r="G20" i="37"/>
  <c r="H20" i="37"/>
  <c r="G21" i="37"/>
  <c r="H21" i="37"/>
  <c r="G22" i="37"/>
  <c r="H22" i="37"/>
  <c r="G23" i="37"/>
  <c r="H23" i="37"/>
  <c r="G24" i="37"/>
  <c r="H24" i="37"/>
  <c r="G18" i="37"/>
  <c r="H18" i="37"/>
</calcChain>
</file>

<file path=xl/sharedStrings.xml><?xml version="1.0" encoding="utf-8"?>
<sst xmlns="http://schemas.openxmlformats.org/spreadsheetml/2006/main" count="213" uniqueCount="134">
  <si>
    <t>Grandes cultures</t>
  </si>
  <si>
    <t>Viticulture</t>
  </si>
  <si>
    <t>Cultures fruitières</t>
  </si>
  <si>
    <t xml:space="preserve">Source : Agreste - Recensement agricole 2020 </t>
  </si>
  <si>
    <t>Bovins lait</t>
  </si>
  <si>
    <t>Apiculture</t>
  </si>
  <si>
    <t>Ovins, caprins, autres herbivores</t>
  </si>
  <si>
    <t>France métropolitaine</t>
  </si>
  <si>
    <t>Source : Agreste - Recensement agricole 2020</t>
  </si>
  <si>
    <t>Exploitations vendant en circuit court selon leur spécialisation en 2020</t>
  </si>
  <si>
    <t>Nombre d'exploitations vendant en circuit court</t>
  </si>
  <si>
    <t>Légumes, champignons</t>
  </si>
  <si>
    <t>Polyculture, polyélevage</t>
  </si>
  <si>
    <t>Nombre d'exploitations</t>
  </si>
  <si>
    <t>Part vendant en circuit court selon leur spécialisation</t>
  </si>
  <si>
    <t>Total</t>
  </si>
  <si>
    <t>Viticulture AOP/IGP</t>
  </si>
  <si>
    <t>Bovins viande et mixte</t>
  </si>
  <si>
    <t>Volailles, porcins et combinaison granivore</t>
  </si>
  <si>
    <t>Polyculture, polyélevage (hors apiculture) et autres</t>
  </si>
  <si>
    <t>Nouvelle-Aquitaine</t>
  </si>
  <si>
    <t>Grandes</t>
  </si>
  <si>
    <t>Moyennes</t>
  </si>
  <si>
    <t>Petites</t>
  </si>
  <si>
    <t>Micros</t>
  </si>
  <si>
    <t>Ensemble</t>
  </si>
  <si>
    <t>Moins de 25 ans</t>
  </si>
  <si>
    <t>De 25 à 29 ans</t>
  </si>
  <si>
    <t>De 30 à 34 ans</t>
  </si>
  <si>
    <t>De 35 à 39 ans</t>
  </si>
  <si>
    <t>De 40 à 44 ans</t>
  </si>
  <si>
    <t>De 45 à 49 ans</t>
  </si>
  <si>
    <t>De 50 à 54 ans</t>
  </si>
  <si>
    <t>De 55 à 59 ans</t>
  </si>
  <si>
    <t>De 60 à 64 ans</t>
  </si>
  <si>
    <t>65 ans et plus</t>
  </si>
  <si>
    <t>Ovins, caprins</t>
  </si>
  <si>
    <t>Porcins, volailles</t>
  </si>
  <si>
    <t>Fleurs, horticultures diverses</t>
  </si>
  <si>
    <t>Vin, raisins, alcools issus de vins</t>
  </si>
  <si>
    <t>Fruits frais et transformés</t>
  </si>
  <si>
    <t>Produits laitiers</t>
  </si>
  <si>
    <t>Œufs et volailles</t>
  </si>
  <si>
    <t>Miel</t>
  </si>
  <si>
    <t>Salarié permament</t>
  </si>
  <si>
    <t>Saisonnier</t>
  </si>
  <si>
    <t>Pas d'activité de transformation</t>
  </si>
  <si>
    <t>Départements</t>
  </si>
  <si>
    <t>Direction Régionale de l'Alimentation, de l'Agriculture et de la Forêt Nouvelle-Aquitaine</t>
  </si>
  <si>
    <t>Service régional de l'information statistique, économique et territoriale (SRISET)</t>
  </si>
  <si>
    <t>22 rue des Pénitents Blancs CS 13916 87039  LIMOGES cedex 1</t>
  </si>
  <si>
    <t>Contact : 05 56 00 42 00 - Courriel : sriset.draaf-nouvelle-aquitaine@agriculture.gouv.fr</t>
  </si>
  <si>
    <t>En cas de diffusion des données mises à disposition dans ce classeur, merci de rappeler systématiquement la source</t>
  </si>
  <si>
    <t>Creuse</t>
  </si>
  <si>
    <t>Charente</t>
  </si>
  <si>
    <t>Vienne</t>
  </si>
  <si>
    <t>Deux-Sèvres</t>
  </si>
  <si>
    <t>Charente-Maritime</t>
  </si>
  <si>
    <t>Haute-Vienne</t>
  </si>
  <si>
    <t>Landes</t>
  </si>
  <si>
    <t>Corrèze</t>
  </si>
  <si>
    <t>Pyrénées-Atlantiques</t>
  </si>
  <si>
    <t>Dordogne</t>
  </si>
  <si>
    <t>Directe en paniers, AMAP</t>
  </si>
  <si>
    <t>Directe en tournée ou à domicile</t>
  </si>
  <si>
    <t>À des commerçants détaillants</t>
  </si>
  <si>
    <t>En salons et foires</t>
  </si>
  <si>
    <t>Directe à la ferme</t>
  </si>
  <si>
    <t>À la restauration collective</t>
  </si>
  <si>
    <t>Directe sur les marchés/halles</t>
  </si>
  <si>
    <t>Vente avec un intermédiaire</t>
  </si>
  <si>
    <t>Vente directe</t>
  </si>
  <si>
    <t>* une même exploitation peut avoir plusieurs modes de vente en circuits courts.</t>
  </si>
  <si>
    <t>Gironde</t>
  </si>
  <si>
    <t>Lot-et-Garonne</t>
  </si>
  <si>
    <t>Bovin lait</t>
  </si>
  <si>
    <t>Bovin viande et mixte</t>
  </si>
  <si>
    <t>Poids des exploitations en circuit court</t>
  </si>
  <si>
    <t>Répartition des exploitations en circuit court</t>
  </si>
  <si>
    <t>Part d'exploitations en circuit court au sein des exploitations en AB</t>
  </si>
  <si>
    <r>
      <t>Légumes frais et transformés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(y compris pomme de terre)</t>
    </r>
  </si>
  <si>
    <r>
      <t xml:space="preserve">Produits céréaliers </t>
    </r>
    <r>
      <rPr>
        <sz val="10"/>
        <color rgb="FF000000"/>
        <rFont val="Arial"/>
        <family val="2"/>
      </rPr>
      <t>(meunerie, pains, pâtes, bières…)</t>
    </r>
    <r>
      <rPr>
        <b/>
        <sz val="11"/>
        <color rgb="FF000000"/>
        <rFont val="Arial"/>
        <family val="2"/>
      </rPr>
      <t xml:space="preserve"> et oléagineux et légumes secs</t>
    </r>
  </si>
  <si>
    <r>
      <t xml:space="preserve">Animaux vivants et autres produits animaux </t>
    </r>
    <r>
      <rPr>
        <sz val="10"/>
        <color rgb="FF000000"/>
        <rFont val="Arial"/>
        <family val="2"/>
      </rPr>
      <t>(hors volailles)</t>
    </r>
  </si>
  <si>
    <t>*une même exploitation peut vendre un produit ou plus en circuit court et en réaliser la transformation.</t>
  </si>
  <si>
    <t>Exploitations de Nouvelle-Aquitaine vendant en circuit court* réalisant ou non la transformation selon le produit</t>
  </si>
  <si>
    <t>Exploitations en circuit court* réalisant de la transformation</t>
  </si>
  <si>
    <r>
      <rPr>
        <u/>
        <sz val="9"/>
        <color theme="1"/>
        <rFont val="Arial"/>
        <family val="2"/>
      </rPr>
      <t>Note de lectur</t>
    </r>
    <r>
      <rPr>
        <sz val="9"/>
        <color theme="1"/>
        <rFont val="Arial"/>
        <family val="2"/>
      </rPr>
      <t>e : 20 % des exploitations des Pyrénées-Atlantiques vendent en circuit court. Elles représentent 14 % des exploitations en circuit court de la région. Les deux tiers des exploitations en Agriculture Biologique (AB) de ce département réalisent de la vente en circuit court.</t>
    </r>
  </si>
  <si>
    <t>Exploitations vendant en circuit court par département</t>
  </si>
  <si>
    <t>Main-d'œuvre totale</t>
  </si>
  <si>
    <t>Main-d'œuvre familiale</t>
  </si>
  <si>
    <t>Chef et coexploitant</t>
  </si>
  <si>
    <t>Nombre d’ETP moyen par exploitation selon le statut d’emploi</t>
  </si>
  <si>
    <t xml:space="preserve">Autre viticulture </t>
  </si>
  <si>
    <t>Maraîchage et horticulture</t>
  </si>
  <si>
    <t>Activité de transformation</t>
  </si>
  <si>
    <t>En conventionnel</t>
  </si>
  <si>
    <t>En Agriculture Biologique</t>
  </si>
  <si>
    <r>
      <rPr>
        <i/>
        <u/>
        <sz val="9"/>
        <color rgb="FF000000"/>
        <rFont val="Arial"/>
        <family val="2"/>
      </rPr>
      <t>Note de lecture</t>
    </r>
    <r>
      <rPr>
        <i/>
        <sz val="9"/>
        <color rgb="FF000000"/>
        <rFont val="Arial"/>
        <family val="2"/>
      </rPr>
      <t xml:space="preserve"> : 52 % des producteurs en AB commercialisent en circuit court contre 19 % des producteurs en conventionnel.</t>
    </r>
  </si>
  <si>
    <t>Exploitations néo-aquitaines vendant en circuit court selon leur spécialisation et leur mode de production</t>
  </si>
  <si>
    <t>En
circuit court</t>
  </si>
  <si>
    <t>Part des exploitations vendant en circuit court</t>
  </si>
  <si>
    <t>En AB</t>
  </si>
  <si>
    <r>
      <rPr>
        <i/>
        <u/>
        <sz val="9"/>
        <color rgb="FF000000"/>
        <rFont val="Arial"/>
        <family val="2"/>
      </rPr>
      <t>Note de lecture</t>
    </r>
    <r>
      <rPr>
        <i/>
        <sz val="9"/>
        <color rgb="FF000000"/>
        <rFont val="Arial"/>
        <family val="2"/>
      </rPr>
      <t xml:space="preserve"> : parmi les 975 exploitations vendant des produits laitiers en circuit court, 885 exploitations ont une activité de transformation, soit 91 %.</t>
    </r>
  </si>
  <si>
    <t>Modes de commercialisation</t>
  </si>
  <si>
    <t>Via un site internet de l'exploitation</t>
  </si>
  <si>
    <t>Via une plateforme de commande en ligne</t>
  </si>
  <si>
    <r>
      <t>Directe en point de vente collectif</t>
    </r>
    <r>
      <rPr>
        <sz val="10"/>
        <color rgb="FF000000"/>
        <rFont val="Arial"/>
        <family val="2"/>
      </rPr>
      <t xml:space="preserve"> (magasin de producteurs,…)</t>
    </r>
  </si>
  <si>
    <r>
      <t>À la grande distribution</t>
    </r>
    <r>
      <rPr>
        <sz val="10"/>
        <color rgb="FF000000"/>
        <rFont val="Arial"/>
        <family val="2"/>
      </rPr>
      <t xml:space="preserve"> (grandes et moyennes surfaces)</t>
    </r>
  </si>
  <si>
    <r>
      <t xml:space="preserve">Par autres correspondances </t>
    </r>
    <r>
      <rPr>
        <sz val="10"/>
        <color rgb="FF000000"/>
        <rFont val="Arial"/>
        <family val="2"/>
      </rPr>
      <t>(courriel, téléphone…)</t>
    </r>
  </si>
  <si>
    <r>
      <t xml:space="preserve">À des restaurants </t>
    </r>
    <r>
      <rPr>
        <sz val="10"/>
        <color rgb="FF000000"/>
        <rFont val="Arial"/>
        <family val="2"/>
      </rPr>
      <t>(hors restauration collective)</t>
    </r>
  </si>
  <si>
    <t>Nombre d'exploitations
en Agriculture Biologique</t>
  </si>
  <si>
    <t>Nombre d'exploitations vendant
en circuit court</t>
  </si>
  <si>
    <t>Nombre d'exploitations
en AB vendant
en circuit court</t>
  </si>
  <si>
    <t>Exploitations commercialisant en circuit court dans l'ensemble des exploitations par dimension économique</t>
  </si>
  <si>
    <t>Vendant en
circuit court</t>
  </si>
  <si>
    <t>Nombre d'exploitations néo-aquitaines selon le mode de commercialisation en circuit court*</t>
  </si>
  <si>
    <t>Part d'exploitations vendant
en circuit court</t>
  </si>
  <si>
    <r>
      <t xml:space="preserve">Autres produits agricoles </t>
    </r>
    <r>
      <rPr>
        <sz val="10"/>
        <color rgb="FF000000"/>
        <rFont val="Arial"/>
        <family val="2"/>
      </rPr>
      <t>(y compris cultures industrielles et produits horticoles)</t>
    </r>
  </si>
  <si>
    <t>Exploitations par
dimension économique</t>
  </si>
  <si>
    <t>En circuit court</t>
  </si>
  <si>
    <t>En circuit long</t>
  </si>
  <si>
    <t>Part vendant en circuit court
en France</t>
  </si>
  <si>
    <t>ETP moyen en Nouvelle-Aquitaine</t>
  </si>
  <si>
    <t>Nombre d’ETP moyen par exploitation néo-aquitaine selon la spécialisation</t>
  </si>
  <si>
    <t>Fruits</t>
  </si>
  <si>
    <t>Ovins / caprins /autres herbivores</t>
  </si>
  <si>
    <t xml:space="preserve">Porcins / volailles </t>
  </si>
  <si>
    <t>Polyculture et/ou polyélevage</t>
  </si>
  <si>
    <t>Permanent</t>
  </si>
  <si>
    <t>Occasionnel</t>
  </si>
  <si>
    <t>ns : non significatif</t>
  </si>
  <si>
    <t>ns</t>
  </si>
  <si>
    <t>Répartition des exploitants agricoles par âge selon leur pratique ou non de la vente en circuit court</t>
  </si>
  <si>
    <t xml:space="preserve">Source : Agreste - Recensements agricoles 2010 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</si>
</sst>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##0"/>
    <numFmt numFmtId="170" formatCode="0.0"/>
    <numFmt numFmtId="174" formatCode="#,##0.0_ ;\-#,##0.0\ "/>
  </numFmts>
  <fonts count="59" x14ac:knownFonts="1">
    <font>
      <sz val="11"/>
      <color rgb="FF000000"/>
      <name val="Calibri"/>
      <family val="2"/>
      <charset val="1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entury Gothic"/>
      <family val="2"/>
      <scheme val="minor"/>
    </font>
    <font>
      <b/>
      <sz val="11"/>
      <color rgb="FF000000"/>
      <name val="Century Gothic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Arial"/>
      <family val="2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b/>
      <sz val="14"/>
      <color rgb="FF00B05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1"/>
      <color theme="1"/>
      <name val="Arial"/>
      <family val="2"/>
    </font>
    <font>
      <i/>
      <sz val="9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  <font>
      <sz val="9"/>
      <color rgb="FF000000"/>
      <name val="Marianne"/>
      <family val="3"/>
    </font>
    <font>
      <b/>
      <sz val="12"/>
      <color rgb="FF009999"/>
      <name val="Arial"/>
      <family val="2"/>
    </font>
    <font>
      <b/>
      <sz val="14"/>
      <color theme="0"/>
      <name val="Arial"/>
      <family val="2"/>
    </font>
    <font>
      <b/>
      <sz val="11"/>
      <color rgb="FF009999"/>
      <name val="Arial"/>
      <family val="2"/>
    </font>
    <font>
      <b/>
      <sz val="11.5"/>
      <name val="Arial"/>
      <family val="2"/>
    </font>
    <font>
      <u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i/>
      <u/>
      <sz val="9"/>
      <color rgb="FF000000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Calibri"/>
      <family val="2"/>
    </font>
    <font>
      <b/>
      <i/>
      <sz val="11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AC8C"/>
      <name val="Arial"/>
      <family val="2"/>
    </font>
    <font>
      <i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ACA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3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 style="thin">
        <color theme="6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6" tint="0.3999755851924192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10" fillId="0" borderId="0" applyBorder="0" applyProtection="0"/>
    <xf numFmtId="0" fontId="12" fillId="0" borderId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9" fillId="0" borderId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2" fillId="0" borderId="0" xfId="2"/>
    <xf numFmtId="0" fontId="12" fillId="0" borderId="0" xfId="2" applyAlignment="1">
      <alignment horizontal="center"/>
    </xf>
    <xf numFmtId="0" fontId="13" fillId="0" borderId="0" xfId="2" applyFont="1"/>
    <xf numFmtId="3" fontId="12" fillId="0" borderId="0" xfId="2" applyNumberFormat="1"/>
    <xf numFmtId="9" fontId="10" fillId="0" borderId="0" xfId="1"/>
    <xf numFmtId="165" fontId="10" fillId="0" borderId="0" xfId="1" applyNumberFormat="1"/>
    <xf numFmtId="9" fontId="0" fillId="0" borderId="0" xfId="3" applyFont="1"/>
    <xf numFmtId="0" fontId="0" fillId="0" borderId="0" xfId="0" applyBorder="1"/>
    <xf numFmtId="9" fontId="0" fillId="0" borderId="0" xfId="3" applyFont="1" applyFill="1"/>
    <xf numFmtId="0" fontId="0" fillId="0" borderId="0" xfId="0" applyAlignment="1">
      <alignment horizontal="center" vertical="center"/>
    </xf>
    <xf numFmtId="0" fontId="20" fillId="0" borderId="0" xfId="0" applyFont="1"/>
    <xf numFmtId="0" fontId="0" fillId="0" borderId="0" xfId="0"/>
    <xf numFmtId="166" fontId="0" fillId="0" borderId="0" xfId="0" applyNumberFormat="1"/>
    <xf numFmtId="0" fontId="12" fillId="0" borderId="0" xfId="2" applyFill="1"/>
    <xf numFmtId="0" fontId="20" fillId="0" borderId="0" xfId="2" applyFont="1"/>
    <xf numFmtId="0" fontId="29" fillId="0" borderId="0" xfId="2" applyFont="1"/>
    <xf numFmtId="0" fontId="30" fillId="0" borderId="0" xfId="13" applyFont="1"/>
    <xf numFmtId="0" fontId="30" fillId="0" borderId="0" xfId="13" applyFont="1" applyAlignment="1">
      <alignment horizontal="center"/>
    </xf>
    <xf numFmtId="0" fontId="24" fillId="0" borderId="0" xfId="0" applyFont="1" applyFill="1"/>
    <xf numFmtId="9" fontId="11" fillId="0" borderId="0" xfId="1" applyFont="1"/>
    <xf numFmtId="0" fontId="36" fillId="0" borderId="0" xfId="2" applyFont="1"/>
    <xf numFmtId="0" fontId="30" fillId="0" borderId="0" xfId="13" applyFont="1" applyFill="1"/>
    <xf numFmtId="0" fontId="0" fillId="0" borderId="0" xfId="0"/>
    <xf numFmtId="0" fontId="0" fillId="0" borderId="0" xfId="0"/>
    <xf numFmtId="166" fontId="25" fillId="0" borderId="0" xfId="0" applyNumberFormat="1" applyFont="1" applyAlignment="1">
      <alignment horizontal="left" vertical="center"/>
    </xf>
    <xf numFmtId="0" fontId="0" fillId="0" borderId="0" xfId="0"/>
    <xf numFmtId="0" fontId="41" fillId="0" borderId="0" xfId="0" applyFont="1" applyBorder="1" applyAlignment="1">
      <alignment vertical="top"/>
    </xf>
    <xf numFmtId="0" fontId="38" fillId="0" borderId="0" xfId="13" applyFont="1" applyFill="1" applyAlignment="1">
      <alignment horizontal="left" wrapText="1"/>
    </xf>
    <xf numFmtId="0" fontId="31" fillId="0" borderId="0" xfId="13" applyFont="1" applyFill="1"/>
    <xf numFmtId="0" fontId="0" fillId="0" borderId="0" xfId="0" applyFill="1"/>
    <xf numFmtId="0" fontId="0" fillId="0" borderId="0" xfId="0"/>
    <xf numFmtId="0" fontId="0" fillId="0" borderId="0" xfId="0"/>
    <xf numFmtId="0" fontId="20" fillId="0" borderId="0" xfId="2" applyFont="1" applyAlignment="1">
      <alignment horizontal="center"/>
    </xf>
    <xf numFmtId="0" fontId="43" fillId="0" borderId="5" xfId="2" applyFont="1" applyFill="1" applyBorder="1" applyAlignment="1">
      <alignment vertical="center"/>
    </xf>
    <xf numFmtId="9" fontId="27" fillId="9" borderId="6" xfId="3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1" fontId="10" fillId="0" borderId="0" xfId="1" applyNumberFormat="1" applyBorder="1"/>
    <xf numFmtId="0" fontId="0" fillId="0" borderId="0" xfId="0"/>
    <xf numFmtId="0" fontId="31" fillId="0" borderId="20" xfId="13" applyFont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17" fillId="8" borderId="21" xfId="13" applyFont="1" applyFill="1" applyBorder="1" applyAlignment="1">
      <alignment horizontal="center" vertical="center" wrapText="1"/>
    </xf>
    <xf numFmtId="0" fontId="17" fillId="8" borderId="22" xfId="13" applyFont="1" applyFill="1" applyBorder="1" applyAlignment="1">
      <alignment horizontal="center" vertical="center" wrapText="1"/>
    </xf>
    <xf numFmtId="0" fontId="38" fillId="0" borderId="0" xfId="13" applyFont="1" applyFill="1" applyAlignment="1">
      <alignment vertical="top" wrapText="1"/>
    </xf>
    <xf numFmtId="0" fontId="30" fillId="0" borderId="0" xfId="13" applyFont="1" applyFill="1" applyAlignment="1"/>
    <xf numFmtId="0" fontId="17" fillId="0" borderId="24" xfId="0" applyFont="1" applyFill="1" applyBorder="1" applyAlignment="1">
      <alignment horizontal="center" vertical="center"/>
    </xf>
    <xf numFmtId="0" fontId="32" fillId="0" borderId="0" xfId="2" applyFont="1" applyAlignment="1">
      <alignment vertic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0" fillId="0" borderId="0" xfId="0" applyFont="1"/>
    <xf numFmtId="0" fontId="51" fillId="0" borderId="0" xfId="2" applyFont="1"/>
    <xf numFmtId="0" fontId="33" fillId="0" borderId="3" xfId="2" applyFont="1" applyBorder="1" applyAlignment="1">
      <alignment horizontal="right" vertical="center"/>
    </xf>
    <xf numFmtId="3" fontId="20" fillId="0" borderId="3" xfId="2" applyNumberFormat="1" applyFont="1" applyBorder="1" applyAlignment="1">
      <alignment horizontal="right" vertical="center"/>
    </xf>
    <xf numFmtId="3" fontId="33" fillId="0" borderId="3" xfId="2" applyNumberFormat="1" applyFont="1" applyBorder="1" applyAlignment="1">
      <alignment horizontal="right" vertical="center"/>
    </xf>
    <xf numFmtId="0" fontId="22" fillId="0" borderId="0" xfId="0" applyFont="1" applyFill="1" applyAlignment="1"/>
    <xf numFmtId="0" fontId="18" fillId="0" borderId="0" xfId="2" applyFont="1" applyAlignment="1">
      <alignment vertical="center"/>
    </xf>
    <xf numFmtId="3" fontId="27" fillId="9" borderId="7" xfId="2" applyNumberFormat="1" applyFont="1" applyFill="1" applyBorder="1" applyAlignment="1">
      <alignment horizontal="center" vertical="center" wrapText="1"/>
    </xf>
    <xf numFmtId="9" fontId="44" fillId="2" borderId="6" xfId="3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48" fillId="0" borderId="0" xfId="0" applyFont="1" applyFill="1" applyAlignment="1"/>
    <xf numFmtId="0" fontId="17" fillId="0" borderId="17" xfId="0" applyFont="1" applyFill="1" applyBorder="1" applyAlignment="1">
      <alignment horizontal="center" vertical="center"/>
    </xf>
    <xf numFmtId="0" fontId="17" fillId="2" borderId="5" xfId="5" applyFont="1" applyFill="1" applyBorder="1" applyAlignment="1">
      <alignment horizontal="center" vertical="center" wrapText="1"/>
    </xf>
    <xf numFmtId="3" fontId="37" fillId="0" borderId="9" xfId="5" applyNumberFormat="1" applyFont="1" applyBorder="1" applyAlignment="1">
      <alignment horizontal="right" vertical="center"/>
    </xf>
    <xf numFmtId="3" fontId="37" fillId="0" borderId="10" xfId="5" applyNumberFormat="1" applyFont="1" applyBorder="1" applyAlignment="1">
      <alignment horizontal="right" vertical="center"/>
    </xf>
    <xf numFmtId="3" fontId="37" fillId="0" borderId="10" xfId="5" applyNumberFormat="1" applyFont="1" applyFill="1" applyBorder="1" applyAlignment="1">
      <alignment horizontal="right" vertical="center"/>
    </xf>
    <xf numFmtId="3" fontId="37" fillId="0" borderId="15" xfId="5" applyNumberFormat="1" applyFont="1" applyBorder="1" applyAlignment="1">
      <alignment horizontal="right" vertical="center"/>
    </xf>
    <xf numFmtId="0" fontId="31" fillId="0" borderId="3" xfId="0" applyFont="1" applyFill="1" applyBorder="1" applyAlignment="1">
      <alignment horizontal="right" vertical="center"/>
    </xf>
    <xf numFmtId="0" fontId="31" fillId="0" borderId="27" xfId="0" applyFont="1" applyFill="1" applyBorder="1" applyAlignment="1">
      <alignment horizontal="right" vertical="center"/>
    </xf>
    <xf numFmtId="0" fontId="22" fillId="0" borderId="14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right" vertical="center"/>
    </xf>
    <xf numFmtId="3" fontId="19" fillId="0" borderId="14" xfId="0" applyNumberFormat="1" applyFont="1" applyBorder="1" applyAlignment="1">
      <alignment horizontal="right" vertical="center"/>
    </xf>
    <xf numFmtId="0" fontId="19" fillId="8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3" fontId="19" fillId="0" borderId="28" xfId="0" applyNumberFormat="1" applyFont="1" applyBorder="1" applyAlignment="1">
      <alignment horizontal="right" vertical="center"/>
    </xf>
    <xf numFmtId="3" fontId="22" fillId="0" borderId="29" xfId="0" applyNumberFormat="1" applyFont="1" applyBorder="1" applyAlignment="1">
      <alignment horizontal="right" vertical="center"/>
    </xf>
    <xf numFmtId="0" fontId="23" fillId="5" borderId="0" xfId="0" applyFont="1" applyFill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35" fillId="0" borderId="0" xfId="2" applyFont="1"/>
    <xf numFmtId="0" fontId="17" fillId="0" borderId="7" xfId="2" applyFont="1" applyFill="1" applyBorder="1" applyAlignment="1">
      <alignment horizontal="center" vertical="center"/>
    </xf>
    <xf numFmtId="0" fontId="45" fillId="0" borderId="6" xfId="2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10" borderId="30" xfId="0" applyFont="1" applyFill="1" applyBorder="1" applyAlignment="1">
      <alignment horizontal="center" vertical="center" wrapText="1"/>
    </xf>
    <xf numFmtId="0" fontId="23" fillId="10" borderId="17" xfId="0" applyFont="1" applyFill="1" applyBorder="1" applyAlignment="1">
      <alignment horizontal="center" vertical="center" wrapText="1"/>
    </xf>
    <xf numFmtId="0" fontId="27" fillId="11" borderId="0" xfId="0" applyFont="1" applyFill="1" applyAlignment="1">
      <alignment horizontal="center" vertical="center" wrapText="1"/>
    </xf>
    <xf numFmtId="0" fontId="20" fillId="8" borderId="3" xfId="2" applyFont="1" applyFill="1" applyBorder="1" applyAlignment="1">
      <alignment horizontal="right" vertical="center"/>
    </xf>
    <xf numFmtId="3" fontId="20" fillId="8" borderId="10" xfId="2" applyNumberFormat="1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20" fillId="6" borderId="3" xfId="2" applyFont="1" applyFill="1" applyBorder="1" applyAlignment="1">
      <alignment horizontal="right" vertical="center"/>
    </xf>
    <xf numFmtId="3" fontId="20" fillId="6" borderId="10" xfId="2" applyNumberFormat="1" applyFont="1" applyFill="1" applyBorder="1" applyAlignment="1">
      <alignment horizontal="center" vertical="center"/>
    </xf>
    <xf numFmtId="0" fontId="20" fillId="6" borderId="4" xfId="2" applyFont="1" applyFill="1" applyBorder="1" applyAlignment="1">
      <alignment horizontal="right" vertical="center"/>
    </xf>
    <xf numFmtId="3" fontId="20" fillId="6" borderId="15" xfId="2" applyNumberFormat="1" applyFont="1" applyFill="1" applyBorder="1" applyAlignment="1">
      <alignment horizontal="center" vertical="center"/>
    </xf>
    <xf numFmtId="0" fontId="18" fillId="0" borderId="13" xfId="13" applyFont="1" applyBorder="1" applyAlignment="1">
      <alignment horizontal="right" vertical="center" wrapText="1"/>
    </xf>
    <xf numFmtId="0" fontId="47" fillId="0" borderId="0" xfId="0" applyFont="1" applyFill="1" applyAlignment="1">
      <alignment horizontal="left" vertical="center"/>
    </xf>
    <xf numFmtId="3" fontId="37" fillId="0" borderId="26" xfId="3" applyNumberFormat="1" applyFont="1" applyFill="1" applyBorder="1" applyAlignment="1">
      <alignment horizontal="center" vertical="center"/>
    </xf>
    <xf numFmtId="3" fontId="37" fillId="0" borderId="24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5" fillId="0" borderId="26" xfId="3" applyNumberFormat="1" applyFont="1" applyFill="1" applyBorder="1" applyAlignment="1">
      <alignment horizontal="center" vertical="center"/>
    </xf>
    <xf numFmtId="3" fontId="15" fillId="0" borderId="24" xfId="3" applyNumberFormat="1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16" fillId="0" borderId="21" xfId="13" applyFont="1" applyFill="1" applyBorder="1" applyAlignment="1">
      <alignment horizontal="center" vertical="center" wrapText="1"/>
    </xf>
    <xf numFmtId="0" fontId="16" fillId="8" borderId="21" xfId="13" applyFont="1" applyFill="1" applyBorder="1" applyAlignment="1">
      <alignment horizontal="center" vertical="center" wrapText="1"/>
    </xf>
    <xf numFmtId="0" fontId="16" fillId="8" borderId="22" xfId="13" applyFont="1" applyFill="1" applyBorder="1" applyAlignment="1">
      <alignment horizontal="center" vertical="center" wrapText="1"/>
    </xf>
    <xf numFmtId="164" fontId="15" fillId="0" borderId="10" xfId="4" applyNumberFormat="1" applyFont="1" applyFill="1" applyBorder="1" applyAlignment="1">
      <alignment horizontal="right" vertical="center" wrapText="1"/>
    </xf>
    <xf numFmtId="3" fontId="15" fillId="0" borderId="10" xfId="1" applyNumberFormat="1" applyFont="1" applyFill="1" applyBorder="1" applyAlignment="1">
      <alignment horizontal="right" vertical="center"/>
    </xf>
    <xf numFmtId="3" fontId="15" fillId="0" borderId="12" xfId="1" applyNumberFormat="1" applyFont="1" applyFill="1" applyBorder="1" applyAlignment="1">
      <alignment horizontal="right" vertical="center"/>
    </xf>
    <xf numFmtId="0" fontId="39" fillId="0" borderId="32" xfId="13" applyFont="1" applyFill="1" applyBorder="1" applyAlignment="1">
      <alignment horizontal="left" vertical="center" wrapText="1"/>
    </xf>
    <xf numFmtId="0" fontId="24" fillId="0" borderId="0" xfId="0" applyFont="1"/>
    <xf numFmtId="0" fontId="32" fillId="0" borderId="0" xfId="0" applyFont="1"/>
    <xf numFmtId="0" fontId="32" fillId="0" borderId="0" xfId="0" applyFont="1" applyAlignment="1">
      <alignment vertical="center"/>
    </xf>
    <xf numFmtId="0" fontId="17" fillId="8" borderId="14" xfId="13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9" fontId="17" fillId="0" borderId="35" xfId="1" applyFont="1" applyBorder="1" applyAlignment="1">
      <alignment horizontal="center" vertical="center"/>
    </xf>
    <xf numFmtId="9" fontId="17" fillId="0" borderId="12" xfId="1" applyFont="1" applyBorder="1" applyAlignment="1">
      <alignment horizontal="center" vertical="center"/>
    </xf>
    <xf numFmtId="9" fontId="21" fillId="0" borderId="14" xfId="1" applyFont="1" applyBorder="1" applyAlignment="1">
      <alignment horizontal="center" vertical="center"/>
    </xf>
    <xf numFmtId="9" fontId="49" fillId="0" borderId="9" xfId="1" applyFont="1" applyBorder="1" applyAlignment="1">
      <alignment horizontal="center" vertical="center"/>
    </xf>
    <xf numFmtId="9" fontId="49" fillId="0" borderId="10" xfId="1" applyFont="1" applyBorder="1" applyAlignment="1">
      <alignment horizontal="center" vertical="center"/>
    </xf>
    <xf numFmtId="9" fontId="49" fillId="0" borderId="10" xfId="1" applyFont="1" applyFill="1" applyBorder="1" applyAlignment="1">
      <alignment horizontal="center" vertical="center"/>
    </xf>
    <xf numFmtId="9" fontId="49" fillId="0" borderId="15" xfId="1" applyFont="1" applyFill="1" applyBorder="1" applyAlignment="1">
      <alignment horizontal="center" vertical="center"/>
    </xf>
    <xf numFmtId="0" fontId="27" fillId="12" borderId="17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21" fillId="0" borderId="10" xfId="1" applyFont="1" applyBorder="1" applyAlignment="1">
      <alignment vertical="center"/>
    </xf>
    <xf numFmtId="9" fontId="21" fillId="0" borderId="9" xfId="2" applyNumberFormat="1" applyFont="1" applyBorder="1" applyAlignment="1">
      <alignment vertical="center"/>
    </xf>
    <xf numFmtId="9" fontId="21" fillId="0" borderId="10" xfId="2" applyNumberFormat="1" applyFont="1" applyBorder="1" applyAlignment="1">
      <alignment vertical="center"/>
    </xf>
    <xf numFmtId="0" fontId="56" fillId="0" borderId="14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6" borderId="14" xfId="13" applyFont="1" applyFill="1" applyBorder="1" applyAlignment="1">
      <alignment horizontal="center" vertical="center" wrapText="1"/>
    </xf>
    <xf numFmtId="0" fontId="42" fillId="0" borderId="1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/>
    </xf>
    <xf numFmtId="0" fontId="42" fillId="0" borderId="2" xfId="2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170" fontId="17" fillId="0" borderId="15" xfId="4" applyNumberFormat="1" applyFont="1" applyFill="1" applyBorder="1" applyAlignment="1">
      <alignment horizontal="center" vertical="center"/>
    </xf>
    <xf numFmtId="0" fontId="17" fillId="0" borderId="1" xfId="6" applyFont="1" applyBorder="1" applyAlignment="1">
      <alignment horizontal="center" vertical="center" wrapText="1"/>
    </xf>
    <xf numFmtId="0" fontId="17" fillId="0" borderId="33" xfId="7" applyFont="1" applyBorder="1" applyAlignment="1">
      <alignment horizontal="center" vertical="center" wrapText="1"/>
    </xf>
    <xf numFmtId="0" fontId="17" fillId="0" borderId="33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 wrapText="1"/>
    </xf>
    <xf numFmtId="170" fontId="17" fillId="0" borderId="33" xfId="4" applyNumberFormat="1" applyFont="1" applyFill="1" applyBorder="1" applyAlignment="1">
      <alignment horizontal="center" vertical="center"/>
    </xf>
    <xf numFmtId="170" fontId="17" fillId="0" borderId="35" xfId="4" applyNumberFormat="1" applyFont="1" applyFill="1" applyBorder="1" applyAlignment="1">
      <alignment horizontal="center" vertical="center"/>
    </xf>
    <xf numFmtId="170" fontId="17" fillId="0" borderId="27" xfId="4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4" borderId="15" xfId="6" applyFont="1" applyFill="1" applyBorder="1" applyAlignment="1">
      <alignment horizontal="center" vertical="center"/>
    </xf>
    <xf numFmtId="0" fontId="17" fillId="8" borderId="15" xfId="6" applyFont="1" applyFill="1" applyBorder="1" applyAlignment="1">
      <alignment horizontal="center" vertical="center"/>
    </xf>
    <xf numFmtId="0" fontId="17" fillId="0" borderId="37" xfId="0" applyFont="1" applyBorder="1" applyAlignment="1">
      <alignment horizontal="right" vertical="center"/>
    </xf>
    <xf numFmtId="0" fontId="17" fillId="0" borderId="35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23" fillId="8" borderId="16" xfId="0" applyFont="1" applyFill="1" applyBorder="1" applyAlignment="1">
      <alignment horizontal="center" vertical="center" wrapText="1"/>
    </xf>
    <xf numFmtId="0" fontId="23" fillId="13" borderId="34" xfId="0" applyFont="1" applyFill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 wrapText="1"/>
    </xf>
    <xf numFmtId="0" fontId="32" fillId="0" borderId="2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4" fillId="7" borderId="3" xfId="0" applyFont="1" applyFill="1" applyBorder="1" applyAlignment="1">
      <alignment horizontal="right" vertical="center"/>
    </xf>
    <xf numFmtId="3" fontId="28" fillId="7" borderId="14" xfId="0" applyNumberFormat="1" applyFont="1" applyFill="1" applyBorder="1" applyAlignment="1">
      <alignment horizontal="right" vertical="center"/>
    </xf>
    <xf numFmtId="3" fontId="53" fillId="7" borderId="28" xfId="0" applyNumberFormat="1" applyFont="1" applyFill="1" applyBorder="1" applyAlignment="1">
      <alignment horizontal="right" vertical="center"/>
    </xf>
    <xf numFmtId="3" fontId="28" fillId="7" borderId="29" xfId="0" applyNumberFormat="1" applyFont="1" applyFill="1" applyBorder="1" applyAlignment="1">
      <alignment horizontal="right" vertical="center"/>
    </xf>
    <xf numFmtId="3" fontId="53" fillId="7" borderId="14" xfId="0" applyNumberFormat="1" applyFont="1" applyFill="1" applyBorder="1" applyAlignment="1">
      <alignment horizontal="right" vertical="center"/>
    </xf>
    <xf numFmtId="9" fontId="55" fillId="7" borderId="14" xfId="1" applyFont="1" applyFill="1" applyBorder="1" applyAlignment="1">
      <alignment horizontal="center" vertical="center"/>
    </xf>
    <xf numFmtId="165" fontId="17" fillId="0" borderId="26" xfId="3" applyNumberFormat="1" applyFont="1" applyFill="1" applyBorder="1" applyAlignment="1">
      <alignment horizontal="center" vertical="center"/>
    </xf>
    <xf numFmtId="165" fontId="17" fillId="0" borderId="24" xfId="3" applyNumberFormat="1" applyFont="1" applyFill="1" applyBorder="1" applyAlignment="1">
      <alignment horizontal="center" vertical="center"/>
    </xf>
    <xf numFmtId="165" fontId="16" fillId="0" borderId="26" xfId="3" applyNumberFormat="1" applyFont="1" applyFill="1" applyBorder="1" applyAlignment="1">
      <alignment horizontal="center" vertical="center"/>
    </xf>
    <xf numFmtId="165" fontId="16" fillId="0" borderId="24" xfId="3" applyNumberFormat="1" applyFont="1" applyFill="1" applyBorder="1" applyAlignment="1">
      <alignment horizontal="center" vertical="center"/>
    </xf>
    <xf numFmtId="170" fontId="17" fillId="0" borderId="1" xfId="0" applyNumberFormat="1" applyFont="1" applyFill="1" applyBorder="1" applyAlignment="1">
      <alignment horizontal="center" vertical="center"/>
    </xf>
    <xf numFmtId="170" fontId="17" fillId="0" borderId="37" xfId="0" applyNumberFormat="1" applyFont="1" applyFill="1" applyBorder="1" applyAlignment="1">
      <alignment horizontal="center" vertical="center"/>
    </xf>
    <xf numFmtId="174" fontId="37" fillId="0" borderId="37" xfId="0" applyNumberFormat="1" applyFont="1" applyFill="1" applyBorder="1" applyAlignment="1">
      <alignment horizontal="center" vertical="center" wrapText="1"/>
    </xf>
    <xf numFmtId="174" fontId="37" fillId="0" borderId="1" xfId="0" applyNumberFormat="1" applyFont="1" applyFill="1" applyBorder="1" applyAlignment="1">
      <alignment horizontal="center" vertical="center"/>
    </xf>
    <xf numFmtId="174" fontId="37" fillId="0" borderId="38" xfId="0" applyNumberFormat="1" applyFont="1" applyFill="1" applyBorder="1" applyAlignment="1">
      <alignment horizontal="center" vertical="center" wrapText="1"/>
    </xf>
    <xf numFmtId="174" fontId="37" fillId="0" borderId="37" xfId="0" applyNumberFormat="1" applyFont="1" applyFill="1" applyBorder="1" applyAlignment="1">
      <alignment horizontal="center" vertical="center"/>
    </xf>
    <xf numFmtId="174" fontId="37" fillId="0" borderId="35" xfId="0" applyNumberFormat="1" applyFont="1" applyFill="1" applyBorder="1" applyAlignment="1">
      <alignment horizontal="center" vertical="center" wrapText="1"/>
    </xf>
    <xf numFmtId="174" fontId="37" fillId="0" borderId="33" xfId="0" applyNumberFormat="1" applyFont="1" applyFill="1" applyBorder="1" applyAlignment="1">
      <alignment horizontal="center" vertical="center"/>
    </xf>
    <xf numFmtId="174" fontId="37" fillId="0" borderId="39" xfId="0" applyNumberFormat="1" applyFont="1" applyFill="1" applyBorder="1" applyAlignment="1">
      <alignment horizontal="center" vertical="center" wrapText="1"/>
    </xf>
    <xf numFmtId="174" fontId="37" fillId="0" borderId="33" xfId="0" applyNumberFormat="1" applyFont="1" applyFill="1" applyBorder="1" applyAlignment="1">
      <alignment horizontal="center" vertical="center" wrapText="1"/>
    </xf>
    <xf numFmtId="174" fontId="37" fillId="0" borderId="15" xfId="0" applyNumberFormat="1" applyFont="1" applyFill="1" applyBorder="1" applyAlignment="1">
      <alignment horizontal="center" vertical="center" wrapText="1"/>
    </xf>
    <xf numFmtId="174" fontId="37" fillId="0" borderId="27" xfId="0" applyNumberFormat="1" applyFont="1" applyFill="1" applyBorder="1" applyAlignment="1">
      <alignment horizontal="center" vertical="center" wrapText="1"/>
    </xf>
    <xf numFmtId="174" fontId="37" fillId="0" borderId="40" xfId="0" applyNumberFormat="1" applyFont="1" applyFill="1" applyBorder="1" applyAlignment="1">
      <alignment horizontal="center" vertical="center"/>
    </xf>
    <xf numFmtId="174" fontId="37" fillId="0" borderId="15" xfId="0" applyNumberFormat="1" applyFont="1" applyFill="1" applyBorder="1" applyAlignment="1">
      <alignment horizontal="center" vertical="center"/>
    </xf>
    <xf numFmtId="0" fontId="35" fillId="0" borderId="0" xfId="2" applyFont="1" applyAlignment="1">
      <alignment vertical="top"/>
    </xf>
    <xf numFmtId="174" fontId="58" fillId="0" borderId="33" xfId="0" applyNumberFormat="1" applyFont="1" applyFill="1" applyBorder="1" applyAlignment="1">
      <alignment horizontal="center" vertical="center" wrapText="1"/>
    </xf>
    <xf numFmtId="174" fontId="58" fillId="0" borderId="35" xfId="0" applyNumberFormat="1" applyFont="1" applyFill="1" applyBorder="1" applyAlignment="1">
      <alignment horizontal="center" vertical="center" wrapText="1"/>
    </xf>
    <xf numFmtId="0" fontId="17" fillId="4" borderId="14" xfId="6" applyFont="1" applyFill="1" applyBorder="1" applyAlignment="1">
      <alignment horizontal="center" vertical="center"/>
    </xf>
    <xf numFmtId="0" fontId="17" fillId="8" borderId="14" xfId="6" applyFont="1" applyFill="1" applyBorder="1" applyAlignment="1">
      <alignment horizontal="center" vertical="center"/>
    </xf>
    <xf numFmtId="0" fontId="17" fillId="8" borderId="28" xfId="6" applyFont="1" applyFill="1" applyBorder="1" applyAlignment="1">
      <alignment horizontal="center" vertical="center"/>
    </xf>
    <xf numFmtId="0" fontId="17" fillId="4" borderId="29" xfId="6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3" fontId="33" fillId="0" borderId="35" xfId="0" applyNumberFormat="1" applyFont="1" applyBorder="1" applyAlignment="1">
      <alignment vertical="center"/>
    </xf>
    <xf numFmtId="3" fontId="33" fillId="0" borderId="44" xfId="0" applyNumberFormat="1" applyFont="1" applyBorder="1" applyAlignment="1">
      <alignment vertical="center"/>
    </xf>
    <xf numFmtId="3" fontId="33" fillId="0" borderId="39" xfId="0" applyNumberFormat="1" applyFont="1" applyBorder="1" applyAlignment="1">
      <alignment vertical="center"/>
    </xf>
    <xf numFmtId="0" fontId="40" fillId="7" borderId="15" xfId="0" applyFont="1" applyFill="1" applyBorder="1" applyAlignment="1">
      <alignment horizontal="center" vertical="center"/>
    </xf>
    <xf numFmtId="3" fontId="40" fillId="7" borderId="25" xfId="3" applyNumberFormat="1" applyFont="1" applyFill="1" applyBorder="1" applyAlignment="1">
      <alignment horizontal="center" vertical="center"/>
    </xf>
    <xf numFmtId="165" fontId="40" fillId="7" borderId="25" xfId="3" applyNumberFormat="1" applyFont="1" applyFill="1" applyBorder="1" applyAlignment="1">
      <alignment horizontal="center" vertical="center"/>
    </xf>
    <xf numFmtId="0" fontId="40" fillId="7" borderId="18" xfId="13" applyFont="1" applyFill="1" applyBorder="1" applyAlignment="1">
      <alignment horizontal="right" vertical="center" wrapText="1"/>
    </xf>
    <xf numFmtId="164" fontId="40" fillId="7" borderId="11" xfId="4" applyNumberFormat="1" applyFont="1" applyFill="1" applyBorder="1" applyAlignment="1">
      <alignment horizontal="right" vertical="center"/>
    </xf>
    <xf numFmtId="3" fontId="40" fillId="7" borderId="11" xfId="1" applyNumberFormat="1" applyFont="1" applyFill="1" applyBorder="1" applyAlignment="1">
      <alignment horizontal="right" vertical="center"/>
    </xf>
    <xf numFmtId="3" fontId="40" fillId="7" borderId="19" xfId="1" applyNumberFormat="1" applyFont="1" applyFill="1" applyBorder="1" applyAlignment="1">
      <alignment horizontal="right" vertical="center"/>
    </xf>
    <xf numFmtId="9" fontId="40" fillId="7" borderId="11" xfId="1" applyFont="1" applyFill="1" applyBorder="1" applyAlignment="1">
      <alignment horizontal="center" vertical="center"/>
    </xf>
    <xf numFmtId="9" fontId="40" fillId="7" borderId="19" xfId="1" applyFont="1" applyFill="1" applyBorder="1" applyAlignment="1">
      <alignment horizontal="center" vertical="center"/>
    </xf>
    <xf numFmtId="0" fontId="32" fillId="7" borderId="4" xfId="2" applyFont="1" applyFill="1" applyBorder="1" applyAlignment="1">
      <alignment horizontal="center" vertical="center"/>
    </xf>
    <xf numFmtId="3" fontId="21" fillId="7" borderId="4" xfId="2" applyNumberFormat="1" applyFont="1" applyFill="1" applyBorder="1" applyAlignment="1">
      <alignment horizontal="right" vertical="center"/>
    </xf>
    <xf numFmtId="3" fontId="32" fillId="7" borderId="4" xfId="2" applyNumberFormat="1" applyFont="1" applyFill="1" applyBorder="1" applyAlignment="1">
      <alignment horizontal="right" vertical="center"/>
    </xf>
    <xf numFmtId="9" fontId="21" fillId="7" borderId="8" xfId="1" applyFont="1" applyFill="1" applyBorder="1" applyAlignment="1">
      <alignment vertical="center"/>
    </xf>
    <xf numFmtId="9" fontId="21" fillId="7" borderId="15" xfId="1" applyFont="1" applyFill="1" applyBorder="1" applyAlignment="1">
      <alignment vertical="center"/>
    </xf>
    <xf numFmtId="0" fontId="15" fillId="7" borderId="27" xfId="0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vertical="center"/>
    </xf>
    <xf numFmtId="3" fontId="22" fillId="7" borderId="45" xfId="0" applyNumberFormat="1" applyFont="1" applyFill="1" applyBorder="1" applyAlignment="1">
      <alignment vertical="center"/>
    </xf>
    <xf numFmtId="3" fontId="22" fillId="7" borderId="40" xfId="0" applyNumberFormat="1" applyFont="1" applyFill="1" applyBorder="1" applyAlignment="1">
      <alignment vertical="center"/>
    </xf>
  </cellXfs>
  <cellStyles count="28">
    <cellStyle name="Milliers" xfId="4" builtinId="3"/>
    <cellStyle name="Milliers 2" xfId="15" xr:uid="{8A0FB8A7-9F40-4DF6-89C8-BB16B148131E}"/>
    <cellStyle name="Normal" xfId="0" builtinId="0"/>
    <cellStyle name="Normal 10" xfId="21" xr:uid="{40AED242-9266-4D67-9B35-9685D9FAE836}"/>
    <cellStyle name="Normal 11" xfId="23" xr:uid="{783C542C-E556-4FE2-A891-4CC98CB9993D}"/>
    <cellStyle name="Normal 2" xfId="2" xr:uid="{00000000-0005-0000-0000-000002000000}"/>
    <cellStyle name="Normal 3" xfId="8" xr:uid="{1ADC4103-CA91-426E-995C-3945115C1B1B}"/>
    <cellStyle name="Normal 3 2" xfId="10" xr:uid="{7AF13E27-768E-46C6-A47C-722709D45331}"/>
    <cellStyle name="Normal 4" xfId="11" xr:uid="{5ABEED44-94DF-4243-9188-A26F420548B3}"/>
    <cellStyle name="Normal 5" xfId="12" xr:uid="{C0119B13-B5D7-4B6B-9D07-F605877FFBAE}"/>
    <cellStyle name="Normal 6" xfId="13" xr:uid="{150D6C67-0BC0-4D16-8AB9-D2CD249751ED}"/>
    <cellStyle name="Normal 6 2" xfId="24" xr:uid="{CCEDB6D5-C51A-4EF3-B7E2-F9094B1B5FFD}"/>
    <cellStyle name="Normal 7" xfId="16" xr:uid="{5797C2B5-FCB2-426C-BBCD-E8D294C1B57B}"/>
    <cellStyle name="Normal 7 2" xfId="25" xr:uid="{C44AE0CA-694E-4E3D-AB68-011C935CB9C9}"/>
    <cellStyle name="Normal 8" xfId="18" xr:uid="{7A48E76F-C1D1-4C7D-9CD6-B9B3490AE357}"/>
    <cellStyle name="Normal 9" xfId="19" xr:uid="{4F3ADBF5-068C-4AAD-B3BC-007D2D194C03}"/>
    <cellStyle name="Normal_coexploit_1" xfId="7" xr:uid="{4D0DB1D2-2333-4DAA-8071-31BCD35EF417}"/>
    <cellStyle name="Normal_main oeuvre autre" xfId="6" xr:uid="{7CE0CE69-4CF6-4E57-84BA-0565C320FFC1}"/>
    <cellStyle name="Normal_Transfo" xfId="5" xr:uid="{817FA2A8-C23D-4F13-9228-5F48F50447AF}"/>
    <cellStyle name="Pourcentage" xfId="1" builtinId="5"/>
    <cellStyle name="Pourcentage 2" xfId="3" xr:uid="{00000000-0005-0000-0000-000005000000}"/>
    <cellStyle name="Pourcentage 3" xfId="9" xr:uid="{CB2AE052-C516-46CD-BA3B-F2560FBF80B5}"/>
    <cellStyle name="Pourcentage 4" xfId="14" xr:uid="{129F48A1-8D96-442B-9D1C-0350BDE99E8C}"/>
    <cellStyle name="Pourcentage 4 2" xfId="27" xr:uid="{297E0474-A308-46D4-8986-763509C2B12E}"/>
    <cellStyle name="Pourcentage 5" xfId="17" xr:uid="{9F9293D5-66FE-4856-998E-75D5EDA6494B}"/>
    <cellStyle name="Pourcentage 6" xfId="20" xr:uid="{DFD447BE-216E-4F2E-8894-618880FB7B25}"/>
    <cellStyle name="Pourcentage 7" xfId="22" xr:uid="{712AFFCD-0D1A-47A0-A348-381779B2AEF8}"/>
    <cellStyle name="Pourcentage 8" xfId="26" xr:uid="{AC475039-966F-4E67-B678-A16530C725A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BE5D6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99FF99"/>
      <color rgb="FF33CCCC"/>
      <color rgb="FF33CCFF"/>
      <color rgb="FF66FF33"/>
      <color rgb="FF99FF33"/>
      <color rgb="FF66FF66"/>
      <color rgb="FF00FF00"/>
      <color rgb="FFFFCC6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801891</xdr:colOff>
      <xdr:row>0</xdr:row>
      <xdr:rowOff>0</xdr:rowOff>
    </xdr:from>
    <xdr:ext cx="1572235" cy="999857"/>
    <xdr:pic>
      <xdr:nvPicPr>
        <xdr:cNvPr id="4" name="Image 3" descr="Ministère de l’Agriculture et de la Souveraineté alimentaire.svg">
          <a:extLst>
            <a:ext uri="{FF2B5EF4-FFF2-40B4-BE49-F238E27FC236}">
              <a16:creationId xmlns:a16="http://schemas.microsoft.com/office/drawing/2014/main" id="{64F13EBF-4AC5-4129-B1D2-101CE509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362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611391</xdr:colOff>
      <xdr:row>0</xdr:row>
      <xdr:rowOff>33617</xdr:rowOff>
    </xdr:from>
    <xdr:ext cx="1572235" cy="999857"/>
    <xdr:pic>
      <xdr:nvPicPr>
        <xdr:cNvPr id="3" name="Image 2" descr="Ministère de l’Agriculture et de la Souveraineté alimentaire.svg">
          <a:extLst>
            <a:ext uri="{FF2B5EF4-FFF2-40B4-BE49-F238E27FC236}">
              <a16:creationId xmlns:a16="http://schemas.microsoft.com/office/drawing/2014/main" id="{2D6DEEDB-2D95-48D1-AC56-101B6D751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891" y="33617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297626</xdr:colOff>
      <xdr:row>0</xdr:row>
      <xdr:rowOff>0</xdr:rowOff>
    </xdr:from>
    <xdr:ext cx="1572235" cy="999857"/>
    <xdr:pic>
      <xdr:nvPicPr>
        <xdr:cNvPr id="3" name="Image 2" descr="Ministère de l’Agriculture et de la Souveraineté alimentaire.svg">
          <a:extLst>
            <a:ext uri="{FF2B5EF4-FFF2-40B4-BE49-F238E27FC236}">
              <a16:creationId xmlns:a16="http://schemas.microsoft.com/office/drawing/2014/main" id="{9D3E18AE-DED1-42E2-A948-00379F84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097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230951</xdr:colOff>
      <xdr:row>0</xdr:row>
      <xdr:rowOff>0</xdr:rowOff>
    </xdr:from>
    <xdr:ext cx="1572235" cy="999857"/>
    <xdr:pic>
      <xdr:nvPicPr>
        <xdr:cNvPr id="7" name="Image 6" descr="Ministère de l’Agriculture et de la Souveraineté alimentaire.svg">
          <a:extLst>
            <a:ext uri="{FF2B5EF4-FFF2-40B4-BE49-F238E27FC236}">
              <a16:creationId xmlns:a16="http://schemas.microsoft.com/office/drawing/2014/main" id="{7DC761F8-CCF6-48E2-9CD9-57A7ED5A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26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3686175</xdr:colOff>
      <xdr:row>26</xdr:row>
      <xdr:rowOff>38100</xdr:rowOff>
    </xdr:from>
    <xdr:to>
      <xdr:col>1</xdr:col>
      <xdr:colOff>4029075</xdr:colOff>
      <xdr:row>26</xdr:row>
      <xdr:rowOff>190500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372746-86AB-423A-A777-DED6C523CEB8}"/>
            </a:ext>
          </a:extLst>
        </xdr:cNvPr>
        <xdr:cNvSpPr/>
      </xdr:nvSpPr>
      <xdr:spPr>
        <a:xfrm>
          <a:off x="3914775" y="6191250"/>
          <a:ext cx="342900" cy="152400"/>
        </a:xfrm>
        <a:prstGeom prst="rect">
          <a:avLst/>
        </a:prstGeom>
        <a:solidFill>
          <a:srgbClr val="33CC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3676650</xdr:colOff>
      <xdr:row>27</xdr:row>
      <xdr:rowOff>38100</xdr:rowOff>
    </xdr:from>
    <xdr:to>
      <xdr:col>1</xdr:col>
      <xdr:colOff>4019550</xdr:colOff>
      <xdr:row>27</xdr:row>
      <xdr:rowOff>190500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E47AB9D-61AD-4959-BC5E-A1F8BD15D428}"/>
            </a:ext>
          </a:extLst>
        </xdr:cNvPr>
        <xdr:cNvSpPr/>
      </xdr:nvSpPr>
      <xdr:spPr>
        <a:xfrm>
          <a:off x="3905250" y="6400800"/>
          <a:ext cx="342900" cy="1524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924595</xdr:colOff>
      <xdr:row>0</xdr:row>
      <xdr:rowOff>0</xdr:rowOff>
    </xdr:from>
    <xdr:ext cx="1572235" cy="999857"/>
    <xdr:pic>
      <xdr:nvPicPr>
        <xdr:cNvPr id="2" name="Image 1" descr="Ministère de l’Agriculture et de la Souveraineté alimentaire.svg">
          <a:extLst>
            <a:ext uri="{FF2B5EF4-FFF2-40B4-BE49-F238E27FC236}">
              <a16:creationId xmlns:a16="http://schemas.microsoft.com/office/drawing/2014/main" id="{B9E11164-65AD-4CB5-89A7-994C35F0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4977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526226</xdr:colOff>
      <xdr:row>0</xdr:row>
      <xdr:rowOff>0</xdr:rowOff>
    </xdr:from>
    <xdr:ext cx="1572235" cy="999857"/>
    <xdr:pic>
      <xdr:nvPicPr>
        <xdr:cNvPr id="3" name="Image 2" descr="Ministère de l’Agriculture et de la Souveraineté alimentaire.svg">
          <a:extLst>
            <a:ext uri="{FF2B5EF4-FFF2-40B4-BE49-F238E27FC236}">
              <a16:creationId xmlns:a16="http://schemas.microsoft.com/office/drawing/2014/main" id="{22AA5A2E-5CC4-482F-949A-FBD56EE7C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4951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669101</xdr:colOff>
      <xdr:row>0</xdr:row>
      <xdr:rowOff>0</xdr:rowOff>
    </xdr:from>
    <xdr:ext cx="1572235" cy="999857"/>
    <xdr:pic>
      <xdr:nvPicPr>
        <xdr:cNvPr id="3" name="Image 2" descr="Ministère de l’Agriculture et de la Souveraineté alimentaire.svg">
          <a:extLst>
            <a:ext uri="{FF2B5EF4-FFF2-40B4-BE49-F238E27FC236}">
              <a16:creationId xmlns:a16="http://schemas.microsoft.com/office/drawing/2014/main" id="{0DDA756D-9DB7-4855-85A8-60CFC00A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01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481159</xdr:colOff>
      <xdr:row>0</xdr:row>
      <xdr:rowOff>0</xdr:rowOff>
    </xdr:from>
    <xdr:ext cx="1572235" cy="999857"/>
    <xdr:pic>
      <xdr:nvPicPr>
        <xdr:cNvPr id="3" name="Image 2" descr="Ministère de l’Agriculture et de la Souveraineté alimentaire.svg">
          <a:extLst>
            <a:ext uri="{FF2B5EF4-FFF2-40B4-BE49-F238E27FC236}">
              <a16:creationId xmlns:a16="http://schemas.microsoft.com/office/drawing/2014/main" id="{07E69109-53D7-449A-86E3-6E82A486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116" y="0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912269</xdr:colOff>
      <xdr:row>0</xdr:row>
      <xdr:rowOff>9525</xdr:rowOff>
    </xdr:from>
    <xdr:ext cx="1572235" cy="999857"/>
    <xdr:pic>
      <xdr:nvPicPr>
        <xdr:cNvPr id="2" name="Image 1" descr="Ministère de l’Agriculture et de la Souveraineté alimentaire.svg">
          <a:extLst>
            <a:ext uri="{FF2B5EF4-FFF2-40B4-BE49-F238E27FC236}">
              <a16:creationId xmlns:a16="http://schemas.microsoft.com/office/drawing/2014/main" id="{4BC9924E-6FCB-4BFA-849A-DB381FAE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594" y="9525"/>
          <a:ext cx="1572235" cy="99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ecteur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ecteu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eu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4"/>
  <sheetViews>
    <sheetView tabSelected="1" zoomScale="85" zoomScaleNormal="85" workbookViewId="0">
      <selection activeCell="E28" sqref="E28"/>
    </sheetView>
  </sheetViews>
  <sheetFormatPr baseColWidth="10" defaultRowHeight="16.5" x14ac:dyDescent="0.3"/>
  <cols>
    <col min="1" max="1" width="6.85546875" style="2" customWidth="1"/>
    <col min="2" max="2" width="55.28515625" style="1" customWidth="1"/>
    <col min="3" max="6" width="19.85546875" style="1" customWidth="1"/>
    <col min="7" max="7" width="18" style="1" customWidth="1"/>
    <col min="8" max="8" width="23.7109375" customWidth="1"/>
    <col min="9" max="9" width="24" customWidth="1"/>
    <col min="10" max="10" width="28.28515625" customWidth="1"/>
    <col min="11" max="11" width="25.140625" customWidth="1"/>
    <col min="12" max="12" width="19.85546875" customWidth="1"/>
    <col min="36" max="36" width="47.7109375" customWidth="1"/>
    <col min="37" max="37" width="23.42578125" customWidth="1"/>
    <col min="38" max="38" width="18.7109375" customWidth="1"/>
    <col min="39" max="39" width="21.140625" customWidth="1"/>
    <col min="47" max="16384" width="11.42578125" style="1"/>
  </cols>
  <sheetData>
    <row r="1" spans="1:6" s="38" customFormat="1" ht="15" x14ac:dyDescent="0.25">
      <c r="A1" s="49" t="s">
        <v>48</v>
      </c>
    </row>
    <row r="2" spans="1:6" s="38" customFormat="1" ht="15" x14ac:dyDescent="0.25">
      <c r="A2" s="50" t="s">
        <v>49</v>
      </c>
    </row>
    <row r="3" spans="1:6" s="38" customFormat="1" ht="15" x14ac:dyDescent="0.25">
      <c r="A3" s="50" t="s">
        <v>50</v>
      </c>
    </row>
    <row r="4" spans="1:6" s="38" customFormat="1" ht="15" x14ac:dyDescent="0.25">
      <c r="A4" s="50" t="s">
        <v>51</v>
      </c>
    </row>
    <row r="5" spans="1:6" s="38" customFormat="1" ht="15" x14ac:dyDescent="0.25">
      <c r="A5" s="51"/>
    </row>
    <row r="6" spans="1:6" s="38" customFormat="1" ht="15" x14ac:dyDescent="0.25">
      <c r="A6" s="52" t="s">
        <v>52</v>
      </c>
    </row>
    <row r="7" spans="1:6" s="38" customFormat="1" ht="15" x14ac:dyDescent="0.25"/>
    <row r="8" spans="1:6" s="38" customFormat="1" ht="15" x14ac:dyDescent="0.25"/>
    <row r="9" spans="1:6" ht="21" customHeight="1" x14ac:dyDescent="0.3">
      <c r="B9" s="57" t="s">
        <v>9</v>
      </c>
      <c r="C9" s="15"/>
      <c r="D9" s="15"/>
      <c r="E9" s="15"/>
      <c r="F9" s="15"/>
    </row>
    <row r="10" spans="1:6" s="38" customFormat="1" ht="15" x14ac:dyDescent="0.25"/>
    <row r="11" spans="1:6" ht="21.75" customHeight="1" x14ac:dyDescent="0.3">
      <c r="B11" s="33"/>
      <c r="C11" s="140" t="s">
        <v>20</v>
      </c>
      <c r="D11" s="141"/>
      <c r="E11" s="142"/>
      <c r="F11" s="15"/>
    </row>
    <row r="12" spans="1:6" ht="66" customHeight="1" x14ac:dyDescent="0.3">
      <c r="B12" s="34"/>
      <c r="C12" s="58" t="s">
        <v>13</v>
      </c>
      <c r="D12" s="58" t="s">
        <v>10</v>
      </c>
      <c r="E12" s="35" t="s">
        <v>14</v>
      </c>
      <c r="F12" s="59" t="s">
        <v>121</v>
      </c>
    </row>
    <row r="13" spans="1:6" ht="25.5" customHeight="1" x14ac:dyDescent="0.3">
      <c r="B13" s="53" t="s">
        <v>0</v>
      </c>
      <c r="C13" s="54">
        <v>18274</v>
      </c>
      <c r="D13" s="55">
        <v>1405</v>
      </c>
      <c r="E13" s="131">
        <v>7.6885192076173794E-2</v>
      </c>
      <c r="F13" s="132">
        <v>9.4191817572099268E-2</v>
      </c>
    </row>
    <row r="14" spans="1:6" ht="25.5" customHeight="1" x14ac:dyDescent="0.3">
      <c r="B14" s="53" t="s">
        <v>17</v>
      </c>
      <c r="C14" s="54">
        <v>10645</v>
      </c>
      <c r="D14" s="55">
        <v>1375</v>
      </c>
      <c r="E14" s="131">
        <v>0.12916862376702679</v>
      </c>
      <c r="F14" s="133">
        <v>0.17242230331235567</v>
      </c>
    </row>
    <row r="15" spans="1:6" ht="25.5" customHeight="1" x14ac:dyDescent="0.3">
      <c r="B15" s="53" t="s">
        <v>92</v>
      </c>
      <c r="C15" s="54">
        <v>4032</v>
      </c>
      <c r="D15" s="55">
        <v>573</v>
      </c>
      <c r="E15" s="131">
        <v>0.14211309523809523</v>
      </c>
      <c r="F15" s="133">
        <v>0.18217885481449711</v>
      </c>
    </row>
    <row r="16" spans="1:6" ht="25.5" customHeight="1" x14ac:dyDescent="0.3">
      <c r="B16" s="53" t="s">
        <v>4</v>
      </c>
      <c r="C16" s="54">
        <v>1415</v>
      </c>
      <c r="D16" s="55">
        <v>215</v>
      </c>
      <c r="E16" s="131">
        <v>0.1519434628975265</v>
      </c>
      <c r="F16" s="133">
        <v>0.11884438608010506</v>
      </c>
    </row>
    <row r="17" spans="2:6" ht="25.5" customHeight="1" x14ac:dyDescent="0.3">
      <c r="B17" s="53" t="s">
        <v>6</v>
      </c>
      <c r="C17" s="54">
        <v>7188</v>
      </c>
      <c r="D17" s="55">
        <v>1634</v>
      </c>
      <c r="E17" s="131">
        <v>0.2273233166388425</v>
      </c>
      <c r="F17" s="133">
        <v>0.28510998307952623</v>
      </c>
    </row>
    <row r="18" spans="2:6" ht="25.5" customHeight="1" x14ac:dyDescent="0.3">
      <c r="B18" s="53" t="s">
        <v>18</v>
      </c>
      <c r="C18" s="54">
        <v>3083</v>
      </c>
      <c r="D18" s="55">
        <v>806</v>
      </c>
      <c r="E18" s="131">
        <v>0.26143366850470323</v>
      </c>
      <c r="F18" s="133">
        <v>0.24702534919813762</v>
      </c>
    </row>
    <row r="19" spans="2:6" ht="25.5" customHeight="1" x14ac:dyDescent="0.3">
      <c r="B19" s="53" t="s">
        <v>19</v>
      </c>
      <c r="C19" s="54">
        <v>7285</v>
      </c>
      <c r="D19" s="55">
        <v>2018</v>
      </c>
      <c r="E19" s="131">
        <v>0.27700754975978037</v>
      </c>
      <c r="F19" s="133">
        <v>0.31992071895957208</v>
      </c>
    </row>
    <row r="20" spans="2:6" ht="25.5" customHeight="1" x14ac:dyDescent="0.3">
      <c r="B20" s="53" t="s">
        <v>2</v>
      </c>
      <c r="C20" s="54">
        <v>2852</v>
      </c>
      <c r="D20" s="55">
        <v>890</v>
      </c>
      <c r="E20" s="131">
        <v>0.3120617110799439</v>
      </c>
      <c r="F20" s="133">
        <v>0.4581615963362774</v>
      </c>
    </row>
    <row r="21" spans="2:6" ht="25.5" customHeight="1" x14ac:dyDescent="0.3">
      <c r="B21" s="53" t="s">
        <v>16</v>
      </c>
      <c r="C21" s="54">
        <v>6421</v>
      </c>
      <c r="D21" s="55">
        <v>3240</v>
      </c>
      <c r="E21" s="131">
        <v>0.50459429995327831</v>
      </c>
      <c r="F21" s="133">
        <v>0.31696374683136846</v>
      </c>
    </row>
    <row r="22" spans="2:6" ht="25.5" customHeight="1" x14ac:dyDescent="0.3">
      <c r="B22" s="53" t="s">
        <v>93</v>
      </c>
      <c r="C22" s="54">
        <v>2426</v>
      </c>
      <c r="D22" s="55">
        <v>1835</v>
      </c>
      <c r="E22" s="131">
        <v>0.75638911788953012</v>
      </c>
      <c r="F22" s="133">
        <v>0.74275102625920375</v>
      </c>
    </row>
    <row r="23" spans="2:6" ht="25.5" customHeight="1" x14ac:dyDescent="0.3">
      <c r="B23" s="53" t="s">
        <v>5</v>
      </c>
      <c r="C23" s="54">
        <v>579</v>
      </c>
      <c r="D23" s="55">
        <v>464</v>
      </c>
      <c r="E23" s="131">
        <v>0.80138169257340242</v>
      </c>
      <c r="F23" s="133">
        <v>0.86579856497475416</v>
      </c>
    </row>
    <row r="24" spans="2:6" ht="25.5" customHeight="1" x14ac:dyDescent="0.3">
      <c r="B24" s="213" t="s">
        <v>25</v>
      </c>
      <c r="C24" s="214">
        <v>64200</v>
      </c>
      <c r="D24" s="215">
        <v>14455</v>
      </c>
      <c r="E24" s="216">
        <v>0.22515576323987538</v>
      </c>
      <c r="F24" s="217">
        <v>0.23096164749768458</v>
      </c>
    </row>
    <row r="25" spans="2:6" ht="22.5" customHeight="1" x14ac:dyDescent="0.3">
      <c r="B25" s="56" t="s">
        <v>3</v>
      </c>
    </row>
    <row r="26" spans="2:6" s="38" customFormat="1" ht="15" x14ac:dyDescent="0.25"/>
    <row r="27" spans="2:6" customFormat="1" ht="15" x14ac:dyDescent="0.25"/>
    <row r="28" spans="2:6" customFormat="1" ht="15" x14ac:dyDescent="0.25"/>
    <row r="29" spans="2:6" customFormat="1" ht="15" x14ac:dyDescent="0.25"/>
    <row r="30" spans="2:6" customFormat="1" ht="15" x14ac:dyDescent="0.25"/>
    <row r="31" spans="2:6" customFormat="1" ht="15" x14ac:dyDescent="0.25"/>
    <row r="32" spans="2:6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</sheetData>
  <sortState xmlns:xlrd2="http://schemas.microsoft.com/office/spreadsheetml/2017/richdata2" ref="N14:Q24">
    <sortCondition ref="Q14:Q24"/>
  </sortState>
  <mergeCells count="1">
    <mergeCell ref="C11:E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A008-57EB-4CCE-AF14-9D5B342D1F89}">
  <dimension ref="A1:J62"/>
  <sheetViews>
    <sheetView zoomScaleNormal="100" workbookViewId="0">
      <selection activeCell="E28" sqref="E28"/>
    </sheetView>
  </sheetViews>
  <sheetFormatPr baseColWidth="10" defaultRowHeight="15" x14ac:dyDescent="0.25"/>
  <cols>
    <col min="1" max="1" width="2.85546875" style="10" customWidth="1"/>
    <col min="2" max="2" width="80" customWidth="1"/>
    <col min="3" max="4" width="18.140625" customWidth="1"/>
    <col min="5" max="5" width="19.42578125" customWidth="1"/>
    <col min="6" max="6" width="10.42578125" customWidth="1"/>
    <col min="7" max="7" width="10.140625" bestFit="1" customWidth="1"/>
    <col min="8" max="8" width="16.42578125" bestFit="1" customWidth="1"/>
    <col min="9" max="9" width="18.7109375" customWidth="1"/>
    <col min="10" max="10" width="12.85546875" customWidth="1"/>
    <col min="11" max="27" width="14.85546875" customWidth="1"/>
    <col min="30" max="30" width="5.28515625" bestFit="1" customWidth="1"/>
  </cols>
  <sheetData>
    <row r="1" spans="1:9" s="38" customFormat="1" x14ac:dyDescent="0.25">
      <c r="A1" s="49" t="s">
        <v>48</v>
      </c>
    </row>
    <row r="2" spans="1:9" s="38" customFormat="1" x14ac:dyDescent="0.25">
      <c r="A2" s="50" t="s">
        <v>49</v>
      </c>
    </row>
    <row r="3" spans="1:9" s="38" customFormat="1" x14ac:dyDescent="0.25">
      <c r="A3" s="50" t="s">
        <v>50</v>
      </c>
    </row>
    <row r="4" spans="1:9" s="38" customFormat="1" x14ac:dyDescent="0.25">
      <c r="A4" s="50" t="s">
        <v>51</v>
      </c>
    </row>
    <row r="5" spans="1:9" s="38" customFormat="1" x14ac:dyDescent="0.25">
      <c r="A5" s="51"/>
    </row>
    <row r="6" spans="1:9" s="38" customFormat="1" x14ac:dyDescent="0.25">
      <c r="A6" s="52" t="s">
        <v>52</v>
      </c>
    </row>
    <row r="7" spans="1:9" s="38" customFormat="1" x14ac:dyDescent="0.25">
      <c r="A7" s="52"/>
    </row>
    <row r="8" spans="1:9" s="38" customFormat="1" x14ac:dyDescent="0.25">
      <c r="A8" s="52"/>
    </row>
    <row r="9" spans="1:9" ht="26.25" customHeight="1" x14ac:dyDescent="0.25">
      <c r="B9" s="48" t="s">
        <v>84</v>
      </c>
      <c r="E9" s="12"/>
      <c r="G9" s="24"/>
    </row>
    <row r="10" spans="1:9" ht="60.75" customHeight="1" x14ac:dyDescent="0.25">
      <c r="B10" s="100"/>
      <c r="C10" s="129" t="s">
        <v>94</v>
      </c>
      <c r="D10" s="64" t="s">
        <v>46</v>
      </c>
      <c r="E10" s="130" t="s">
        <v>85</v>
      </c>
      <c r="F10" s="26"/>
      <c r="I10" s="8"/>
    </row>
    <row r="11" spans="1:9" ht="27.75" customHeight="1" x14ac:dyDescent="0.25">
      <c r="B11" s="40" t="s">
        <v>80</v>
      </c>
      <c r="C11" s="65">
        <v>530</v>
      </c>
      <c r="D11" s="65">
        <v>2029</v>
      </c>
      <c r="E11" s="125">
        <v>0.20711215318483783</v>
      </c>
      <c r="F11" s="25"/>
      <c r="H11" s="5"/>
      <c r="I11" s="8"/>
    </row>
    <row r="12" spans="1:9" ht="27.75" customHeight="1" x14ac:dyDescent="0.25">
      <c r="B12" s="41" t="s">
        <v>117</v>
      </c>
      <c r="C12" s="66">
        <v>327</v>
      </c>
      <c r="D12" s="66">
        <v>1035</v>
      </c>
      <c r="E12" s="126">
        <v>0.24008810572687225</v>
      </c>
      <c r="F12" s="25"/>
      <c r="I12" s="8"/>
    </row>
    <row r="13" spans="1:9" ht="27.75" customHeight="1" x14ac:dyDescent="0.25">
      <c r="B13" s="41" t="s">
        <v>43</v>
      </c>
      <c r="C13" s="66">
        <v>316</v>
      </c>
      <c r="D13" s="66">
        <v>401</v>
      </c>
      <c r="E13" s="127">
        <v>0.44072524407252439</v>
      </c>
      <c r="F13" s="25"/>
      <c r="H13" s="37"/>
      <c r="I13" s="8"/>
    </row>
    <row r="14" spans="1:9" ht="27.75" customHeight="1" x14ac:dyDescent="0.25">
      <c r="B14" s="41" t="s">
        <v>42</v>
      </c>
      <c r="C14" s="66">
        <v>623</v>
      </c>
      <c r="D14" s="66">
        <v>762</v>
      </c>
      <c r="E14" s="127">
        <v>0.44981949458483755</v>
      </c>
      <c r="F14" s="25"/>
      <c r="H14" s="37"/>
      <c r="I14" s="8"/>
    </row>
    <row r="15" spans="1:9" ht="27.75" customHeight="1" x14ac:dyDescent="0.25">
      <c r="B15" s="41" t="s">
        <v>40</v>
      </c>
      <c r="C15" s="66">
        <v>656</v>
      </c>
      <c r="D15" s="66">
        <v>695</v>
      </c>
      <c r="E15" s="127">
        <v>0.48556624722427832</v>
      </c>
      <c r="F15" s="25"/>
      <c r="H15" s="37"/>
      <c r="I15" s="8"/>
    </row>
    <row r="16" spans="1:9" ht="27.75" customHeight="1" x14ac:dyDescent="0.25">
      <c r="B16" s="41" t="s">
        <v>81</v>
      </c>
      <c r="C16" s="66">
        <v>340</v>
      </c>
      <c r="D16" s="66">
        <v>319</v>
      </c>
      <c r="E16" s="127">
        <v>0.51593323216995446</v>
      </c>
      <c r="F16" s="25"/>
      <c r="H16" s="37"/>
      <c r="I16" s="8"/>
    </row>
    <row r="17" spans="1:10" ht="27.75" customHeight="1" x14ac:dyDescent="0.25">
      <c r="B17" s="41" t="s">
        <v>82</v>
      </c>
      <c r="C17" s="66">
        <v>1978</v>
      </c>
      <c r="D17" s="66">
        <v>1739</v>
      </c>
      <c r="E17" s="127">
        <v>0.53214958299704063</v>
      </c>
      <c r="F17" s="25"/>
      <c r="H17" s="37"/>
      <c r="I17" s="8"/>
    </row>
    <row r="18" spans="1:10" ht="27.75" customHeight="1" x14ac:dyDescent="0.25">
      <c r="B18" s="41" t="s">
        <v>39</v>
      </c>
      <c r="C18" s="67">
        <v>3410</v>
      </c>
      <c r="D18" s="66">
        <v>451</v>
      </c>
      <c r="E18" s="127">
        <v>0.88319088319088324</v>
      </c>
      <c r="F18" s="25"/>
      <c r="H18" s="37"/>
      <c r="J18" s="27"/>
    </row>
    <row r="19" spans="1:10" ht="27.75" customHeight="1" x14ac:dyDescent="0.25">
      <c r="B19" s="42" t="s">
        <v>41</v>
      </c>
      <c r="C19" s="68">
        <v>885</v>
      </c>
      <c r="D19" s="68">
        <v>89</v>
      </c>
      <c r="E19" s="128">
        <v>0.90862422997946612</v>
      </c>
      <c r="F19" s="25"/>
      <c r="H19" s="37"/>
      <c r="I19" s="8"/>
    </row>
    <row r="20" spans="1:10" s="31" customFormat="1" ht="18.75" customHeight="1" x14ac:dyDescent="0.25">
      <c r="A20" s="10"/>
      <c r="B20" s="60" t="s">
        <v>83</v>
      </c>
      <c r="C20" s="30"/>
      <c r="D20" s="30"/>
      <c r="E20" s="30"/>
      <c r="H20" s="8"/>
      <c r="I20" s="8"/>
    </row>
    <row r="21" spans="1:10" s="31" customFormat="1" x14ac:dyDescent="0.25">
      <c r="A21" s="10"/>
      <c r="B21" s="60" t="s">
        <v>102</v>
      </c>
      <c r="C21" s="30"/>
      <c r="D21" s="30"/>
      <c r="E21" s="61"/>
      <c r="H21" s="8"/>
      <c r="I21" s="8"/>
    </row>
    <row r="22" spans="1:10" s="31" customFormat="1" ht="24" customHeight="1" x14ac:dyDescent="0.25">
      <c r="A22" s="10"/>
      <c r="B22" s="56" t="s">
        <v>3</v>
      </c>
      <c r="C22" s="30"/>
      <c r="D22" s="30"/>
      <c r="E22" s="30"/>
      <c r="H22" s="8"/>
      <c r="I22" s="8"/>
    </row>
    <row r="23" spans="1:10" s="31" customFormat="1" x14ac:dyDescent="0.25">
      <c r="A23" s="10"/>
      <c r="B23" s="30"/>
      <c r="C23" s="30"/>
      <c r="D23" s="30"/>
      <c r="E23" s="30"/>
      <c r="H23" s="8"/>
      <c r="I23" s="8"/>
    </row>
    <row r="24" spans="1:10" x14ac:dyDescent="0.25">
      <c r="A24" s="31"/>
      <c r="B24" s="38"/>
      <c r="C24" s="38"/>
      <c r="D24" s="38"/>
      <c r="E24" s="38"/>
    </row>
    <row r="25" spans="1:10" x14ac:dyDescent="0.25">
      <c r="A25" s="31"/>
      <c r="C25" s="13"/>
      <c r="D25" s="13"/>
      <c r="E25" s="13"/>
    </row>
    <row r="26" spans="1:10" x14ac:dyDescent="0.25">
      <c r="A26" s="31"/>
    </row>
    <row r="27" spans="1:10" x14ac:dyDescent="0.25">
      <c r="A27" s="31"/>
    </row>
    <row r="28" spans="1:10" x14ac:dyDescent="0.25">
      <c r="A28" s="31"/>
    </row>
    <row r="29" spans="1:10" x14ac:dyDescent="0.25">
      <c r="A29" s="31"/>
    </row>
    <row r="30" spans="1:10" x14ac:dyDescent="0.25">
      <c r="A30" s="31"/>
    </row>
    <row r="31" spans="1:10" x14ac:dyDescent="0.25">
      <c r="A31" s="31"/>
    </row>
    <row r="32" spans="1:10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ht="15.75" customHeight="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  <row r="48" spans="1:1" x14ac:dyDescent="0.25">
      <c r="A48" s="31"/>
    </row>
    <row r="49" spans="1:1" x14ac:dyDescent="0.25">
      <c r="A49" s="31"/>
    </row>
    <row r="50" spans="1:1" x14ac:dyDescent="0.25">
      <c r="A50" s="31"/>
    </row>
    <row r="51" spans="1:1" x14ac:dyDescent="0.25">
      <c r="A51" s="31"/>
    </row>
    <row r="52" spans="1:1" x14ac:dyDescent="0.25">
      <c r="A52" s="31"/>
    </row>
    <row r="53" spans="1:1" x14ac:dyDescent="0.25">
      <c r="A53" s="31"/>
    </row>
    <row r="54" spans="1:1" x14ac:dyDescent="0.25">
      <c r="A54" s="31"/>
    </row>
    <row r="55" spans="1:1" x14ac:dyDescent="0.25">
      <c r="A55" s="31"/>
    </row>
    <row r="56" spans="1:1" x14ac:dyDescent="0.25">
      <c r="A56" s="31"/>
    </row>
    <row r="57" spans="1:1" x14ac:dyDescent="0.25">
      <c r="A57" s="31"/>
    </row>
    <row r="58" spans="1:1" x14ac:dyDescent="0.25">
      <c r="A58" s="31"/>
    </row>
    <row r="59" spans="1:1" x14ac:dyDescent="0.25">
      <c r="A59" s="31"/>
    </row>
    <row r="60" spans="1:1" x14ac:dyDescent="0.25">
      <c r="A60" s="31"/>
    </row>
    <row r="61" spans="1:1" x14ac:dyDescent="0.25">
      <c r="A61" s="31"/>
    </row>
    <row r="62" spans="1:1" x14ac:dyDescent="0.25">
      <c r="A62" s="31"/>
    </row>
  </sheetData>
  <sortState xmlns:xlrd2="http://schemas.microsoft.com/office/spreadsheetml/2017/richdata2" ref="B11:E19">
    <sortCondition ref="E11:E19"/>
    <sortCondition ref="C11:C1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A90C-8943-49FB-B9DD-F15E16F9CA53}">
  <dimension ref="A1:Q27"/>
  <sheetViews>
    <sheetView zoomScaleNormal="100" workbookViewId="0">
      <selection activeCell="E28" sqref="E28"/>
    </sheetView>
  </sheetViews>
  <sheetFormatPr baseColWidth="10" defaultColWidth="9.140625" defaultRowHeight="15" x14ac:dyDescent="0.25"/>
  <cols>
    <col min="1" max="1" width="3.7109375" style="32" customWidth="1"/>
    <col min="2" max="2" width="40.85546875" style="32" customWidth="1"/>
    <col min="3" max="3" width="12.5703125" style="32" customWidth="1"/>
    <col min="4" max="4" width="16.5703125" style="32" customWidth="1"/>
    <col min="5" max="5" width="12.5703125" style="32" customWidth="1"/>
    <col min="6" max="6" width="16.5703125" style="32" customWidth="1"/>
    <col min="7" max="8" width="14.140625" style="32" customWidth="1"/>
    <col min="9" max="16384" width="9.140625" style="32"/>
  </cols>
  <sheetData>
    <row r="1" spans="1:17" s="38" customFormat="1" x14ac:dyDescent="0.25">
      <c r="A1" s="49" t="s">
        <v>48</v>
      </c>
    </row>
    <row r="2" spans="1:17" s="38" customFormat="1" x14ac:dyDescent="0.25">
      <c r="A2" s="50" t="s">
        <v>49</v>
      </c>
    </row>
    <row r="3" spans="1:17" s="38" customFormat="1" x14ac:dyDescent="0.25">
      <c r="A3" s="50" t="s">
        <v>50</v>
      </c>
    </row>
    <row r="4" spans="1:17" s="38" customFormat="1" x14ac:dyDescent="0.25">
      <c r="A4" s="50" t="s">
        <v>51</v>
      </c>
    </row>
    <row r="5" spans="1:17" s="38" customFormat="1" x14ac:dyDescent="0.25">
      <c r="A5" s="51"/>
    </row>
    <row r="6" spans="1:17" s="38" customFormat="1" x14ac:dyDescent="0.25">
      <c r="A6" s="52" t="s">
        <v>52</v>
      </c>
    </row>
    <row r="7" spans="1:17" s="38" customFormat="1" x14ac:dyDescent="0.25">
      <c r="A7" s="52"/>
    </row>
    <row r="8" spans="1:17" ht="13.5" customHeight="1" x14ac:dyDescent="0.25">
      <c r="B8" s="16"/>
      <c r="C8" s="11"/>
      <c r="D8" s="11"/>
      <c r="E8" s="11"/>
    </row>
    <row r="9" spans="1:17" ht="15.75" x14ac:dyDescent="0.25">
      <c r="B9" s="117" t="s">
        <v>98</v>
      </c>
      <c r="C9" s="11"/>
      <c r="D9" s="11"/>
      <c r="E9" s="11"/>
    </row>
    <row r="10" spans="1:17" ht="10.5" customHeight="1" x14ac:dyDescent="0.25">
      <c r="B10" s="11"/>
      <c r="C10" s="11"/>
      <c r="D10" s="11"/>
      <c r="E10" s="11"/>
    </row>
    <row r="11" spans="1:17" s="38" customFormat="1" ht="40.5" customHeight="1" x14ac:dyDescent="0.25">
      <c r="B11" s="11"/>
      <c r="C11" s="84" t="s">
        <v>96</v>
      </c>
      <c r="D11" s="85"/>
      <c r="E11" s="86" t="s">
        <v>95</v>
      </c>
      <c r="F11" s="87"/>
      <c r="G11" s="88" t="s">
        <v>100</v>
      </c>
      <c r="H11" s="88"/>
      <c r="J11"/>
      <c r="K11"/>
      <c r="L11"/>
      <c r="M11"/>
      <c r="N11"/>
      <c r="O11"/>
      <c r="P11"/>
      <c r="Q11"/>
    </row>
    <row r="12" spans="1:17" ht="36.75" customHeight="1" x14ac:dyDescent="0.25">
      <c r="B12" s="63"/>
      <c r="C12" s="71" t="s">
        <v>15</v>
      </c>
      <c r="D12" s="75" t="s">
        <v>99</v>
      </c>
      <c r="E12" s="76" t="s">
        <v>15</v>
      </c>
      <c r="F12" s="72" t="s">
        <v>99</v>
      </c>
      <c r="G12" s="79" t="s">
        <v>101</v>
      </c>
      <c r="H12" s="80" t="s">
        <v>95</v>
      </c>
      <c r="J12"/>
      <c r="K12"/>
      <c r="L12"/>
      <c r="M12"/>
      <c r="N12"/>
      <c r="O12"/>
      <c r="P12"/>
      <c r="Q12"/>
    </row>
    <row r="13" spans="1:17" ht="21.75" customHeight="1" x14ac:dyDescent="0.25">
      <c r="B13" s="69" t="s">
        <v>0</v>
      </c>
      <c r="C13" s="73">
        <v>1488</v>
      </c>
      <c r="D13" s="77">
        <v>338</v>
      </c>
      <c r="E13" s="78">
        <v>16786</v>
      </c>
      <c r="F13" s="74">
        <v>1067</v>
      </c>
      <c r="G13" s="124">
        <f t="shared" ref="G13:G24" si="0">D13/C13</f>
        <v>0.22715053763440859</v>
      </c>
      <c r="H13" s="124">
        <f t="shared" ref="H13:H24" si="1">F13/E13</f>
        <v>6.3564875491481002E-2</v>
      </c>
      <c r="J13"/>
      <c r="K13"/>
      <c r="L13"/>
      <c r="M13"/>
      <c r="N13"/>
      <c r="O13"/>
      <c r="P13"/>
      <c r="Q13"/>
    </row>
    <row r="14" spans="1:17" ht="21.75" customHeight="1" x14ac:dyDescent="0.25">
      <c r="B14" s="69" t="s">
        <v>37</v>
      </c>
      <c r="C14" s="73">
        <v>337</v>
      </c>
      <c r="D14" s="77">
        <v>122</v>
      </c>
      <c r="E14" s="78">
        <v>2354</v>
      </c>
      <c r="F14" s="74">
        <v>575</v>
      </c>
      <c r="G14" s="124">
        <f t="shared" si="0"/>
        <v>0.36201780415430268</v>
      </c>
      <c r="H14" s="124">
        <f t="shared" si="1"/>
        <v>0.24426508071367883</v>
      </c>
      <c r="J14"/>
      <c r="K14"/>
      <c r="L14"/>
      <c r="M14"/>
      <c r="N14"/>
      <c r="O14"/>
      <c r="P14"/>
      <c r="Q14"/>
    </row>
    <row r="15" spans="1:17" ht="21.75" customHeight="1" x14ac:dyDescent="0.25">
      <c r="B15" s="69" t="s">
        <v>17</v>
      </c>
      <c r="C15" s="73">
        <v>554</v>
      </c>
      <c r="D15" s="77">
        <v>226</v>
      </c>
      <c r="E15" s="78">
        <v>10091</v>
      </c>
      <c r="F15" s="74">
        <v>1149</v>
      </c>
      <c r="G15" s="124">
        <f t="shared" si="0"/>
        <v>0.40794223826714804</v>
      </c>
      <c r="H15" s="124">
        <f t="shared" si="1"/>
        <v>0.11386383906451293</v>
      </c>
      <c r="J15"/>
      <c r="K15"/>
      <c r="L15"/>
      <c r="M15"/>
      <c r="N15"/>
      <c r="O15"/>
      <c r="P15"/>
      <c r="Q15"/>
    </row>
    <row r="16" spans="1:17" ht="21.75" customHeight="1" x14ac:dyDescent="0.25">
      <c r="B16" s="69" t="s">
        <v>2</v>
      </c>
      <c r="C16" s="73">
        <v>878</v>
      </c>
      <c r="D16" s="77">
        <v>391</v>
      </c>
      <c r="E16" s="78">
        <v>1974</v>
      </c>
      <c r="F16" s="74">
        <v>499</v>
      </c>
      <c r="G16" s="124">
        <f t="shared" si="0"/>
        <v>0.44533029612756264</v>
      </c>
      <c r="H16" s="124">
        <f t="shared" si="1"/>
        <v>0.25278622087132724</v>
      </c>
      <c r="J16"/>
      <c r="K16"/>
      <c r="L16"/>
      <c r="M16"/>
      <c r="N16"/>
      <c r="O16"/>
      <c r="P16"/>
      <c r="Q16"/>
    </row>
    <row r="17" spans="2:17" ht="21.75" customHeight="1" x14ac:dyDescent="0.25">
      <c r="B17" s="69" t="s">
        <v>4</v>
      </c>
      <c r="C17" s="73">
        <v>160</v>
      </c>
      <c r="D17" s="77">
        <v>72</v>
      </c>
      <c r="E17" s="78">
        <v>1255</v>
      </c>
      <c r="F17" s="74">
        <v>143</v>
      </c>
      <c r="G17" s="124">
        <f t="shared" si="0"/>
        <v>0.45</v>
      </c>
      <c r="H17" s="124">
        <f t="shared" si="1"/>
        <v>0.11394422310756971</v>
      </c>
      <c r="J17"/>
      <c r="K17"/>
      <c r="L17"/>
      <c r="M17"/>
      <c r="N17"/>
      <c r="O17"/>
      <c r="P17"/>
      <c r="Q17"/>
    </row>
    <row r="18" spans="2:17" ht="21.75" customHeight="1" x14ac:dyDescent="0.25">
      <c r="B18" s="166" t="s">
        <v>25</v>
      </c>
      <c r="C18" s="167">
        <v>7222</v>
      </c>
      <c r="D18" s="168">
        <v>3768</v>
      </c>
      <c r="E18" s="169">
        <v>56978</v>
      </c>
      <c r="F18" s="170">
        <v>10687</v>
      </c>
      <c r="G18" s="171">
        <f t="shared" si="0"/>
        <v>0.52173913043478259</v>
      </c>
      <c r="H18" s="171">
        <f t="shared" si="1"/>
        <v>0.18756362104671978</v>
      </c>
      <c r="J18"/>
      <c r="K18"/>
      <c r="L18"/>
      <c r="M18"/>
      <c r="N18"/>
      <c r="O18"/>
      <c r="P18"/>
      <c r="Q18"/>
    </row>
    <row r="19" spans="2:17" ht="21.75" customHeight="1" x14ac:dyDescent="0.25">
      <c r="B19" s="69" t="s">
        <v>36</v>
      </c>
      <c r="C19" s="73">
        <v>522</v>
      </c>
      <c r="D19" s="77">
        <v>298</v>
      </c>
      <c r="E19" s="78">
        <v>6666</v>
      </c>
      <c r="F19" s="74">
        <v>1336</v>
      </c>
      <c r="G19" s="124">
        <f t="shared" si="0"/>
        <v>0.57088122605363989</v>
      </c>
      <c r="H19" s="124">
        <f t="shared" si="1"/>
        <v>0.20042004200420041</v>
      </c>
      <c r="J19"/>
      <c r="K19"/>
      <c r="L19"/>
      <c r="M19"/>
      <c r="N19"/>
      <c r="O19"/>
      <c r="P19"/>
      <c r="Q19"/>
    </row>
    <row r="20" spans="2:17" ht="21.75" customHeight="1" x14ac:dyDescent="0.25">
      <c r="B20" s="69" t="s">
        <v>12</v>
      </c>
      <c r="C20" s="73">
        <v>980</v>
      </c>
      <c r="D20" s="77">
        <v>563</v>
      </c>
      <c r="E20" s="78">
        <v>6697</v>
      </c>
      <c r="F20" s="74">
        <v>1564</v>
      </c>
      <c r="G20" s="124">
        <f t="shared" si="0"/>
        <v>0.57448979591836735</v>
      </c>
      <c r="H20" s="124">
        <f t="shared" si="1"/>
        <v>0.23353740480812304</v>
      </c>
      <c r="J20"/>
      <c r="K20"/>
      <c r="L20"/>
      <c r="M20"/>
      <c r="N20"/>
      <c r="O20"/>
      <c r="P20"/>
      <c r="Q20"/>
    </row>
    <row r="21" spans="2:17" ht="21.75" customHeight="1" x14ac:dyDescent="0.25">
      <c r="B21" s="69" t="s">
        <v>1</v>
      </c>
      <c r="C21" s="73">
        <v>1498</v>
      </c>
      <c r="D21" s="77">
        <v>1017</v>
      </c>
      <c r="E21" s="78">
        <v>8955</v>
      </c>
      <c r="F21" s="74">
        <v>2796</v>
      </c>
      <c r="G21" s="124">
        <f t="shared" si="0"/>
        <v>0.67890520694259016</v>
      </c>
      <c r="H21" s="124">
        <f t="shared" si="1"/>
        <v>0.31222780569514236</v>
      </c>
      <c r="J21"/>
      <c r="K21"/>
      <c r="L21"/>
      <c r="M21"/>
      <c r="N21"/>
      <c r="O21"/>
      <c r="P21"/>
      <c r="Q21"/>
    </row>
    <row r="22" spans="2:17" ht="21.75" customHeight="1" x14ac:dyDescent="0.25">
      <c r="B22" s="69" t="s">
        <v>5</v>
      </c>
      <c r="C22" s="73">
        <v>89</v>
      </c>
      <c r="D22" s="77">
        <v>80</v>
      </c>
      <c r="E22" s="78">
        <v>490</v>
      </c>
      <c r="F22" s="74">
        <v>384</v>
      </c>
      <c r="G22" s="124">
        <f t="shared" si="0"/>
        <v>0.898876404494382</v>
      </c>
      <c r="H22" s="124">
        <f t="shared" si="1"/>
        <v>0.78367346938775506</v>
      </c>
      <c r="J22"/>
      <c r="K22"/>
      <c r="L22"/>
      <c r="M22"/>
      <c r="N22"/>
      <c r="O22"/>
      <c r="P22"/>
      <c r="Q22"/>
    </row>
    <row r="23" spans="2:17" ht="21.75" customHeight="1" x14ac:dyDescent="0.25">
      <c r="B23" s="69" t="s">
        <v>11</v>
      </c>
      <c r="C23" s="73">
        <v>462</v>
      </c>
      <c r="D23" s="77">
        <v>421</v>
      </c>
      <c r="E23" s="78">
        <v>997</v>
      </c>
      <c r="F23" s="74">
        <v>598</v>
      </c>
      <c r="G23" s="124">
        <f t="shared" si="0"/>
        <v>0.91125541125541121</v>
      </c>
      <c r="H23" s="124">
        <f t="shared" si="1"/>
        <v>0.59979939819458372</v>
      </c>
      <c r="J23"/>
      <c r="K23"/>
      <c r="L23"/>
      <c r="M23"/>
      <c r="N23"/>
      <c r="O23"/>
      <c r="P23"/>
      <c r="Q23"/>
    </row>
    <row r="24" spans="2:17" ht="21.75" customHeight="1" x14ac:dyDescent="0.25">
      <c r="B24" s="70" t="s">
        <v>38</v>
      </c>
      <c r="C24" s="73">
        <v>254</v>
      </c>
      <c r="D24" s="77">
        <v>240</v>
      </c>
      <c r="E24" s="78">
        <v>713</v>
      </c>
      <c r="F24" s="74">
        <v>576</v>
      </c>
      <c r="G24" s="124">
        <f t="shared" si="0"/>
        <v>0.94488188976377951</v>
      </c>
      <c r="H24" s="124">
        <f t="shared" si="1"/>
        <v>0.80785413744740531</v>
      </c>
      <c r="J24"/>
      <c r="K24"/>
      <c r="L24"/>
      <c r="M24"/>
      <c r="N24"/>
      <c r="O24"/>
      <c r="P24"/>
      <c r="Q24"/>
    </row>
    <row r="25" spans="2:17" ht="21.75" customHeight="1" x14ac:dyDescent="0.25">
      <c r="B25" s="36" t="s">
        <v>97</v>
      </c>
      <c r="G25" s="10"/>
      <c r="H25" s="10"/>
      <c r="I25"/>
      <c r="J25"/>
      <c r="K25"/>
      <c r="L25"/>
      <c r="M25"/>
      <c r="N25"/>
      <c r="O25"/>
      <c r="P25"/>
      <c r="Q25"/>
    </row>
    <row r="26" spans="2:17" ht="18.75" customHeight="1" x14ac:dyDescent="0.25">
      <c r="B26" s="62" t="s">
        <v>8</v>
      </c>
      <c r="C26" s="11"/>
      <c r="D26" s="11"/>
      <c r="E26" s="11"/>
      <c r="G26"/>
      <c r="H26"/>
      <c r="I26"/>
      <c r="J26"/>
      <c r="K26"/>
      <c r="L26"/>
      <c r="M26"/>
      <c r="N26"/>
      <c r="O26"/>
      <c r="P26"/>
      <c r="Q26"/>
    </row>
    <row r="27" spans="2:17" x14ac:dyDescent="0.25">
      <c r="G27"/>
      <c r="H27"/>
      <c r="I27"/>
      <c r="J27"/>
      <c r="K27"/>
      <c r="L27"/>
      <c r="M27"/>
      <c r="N27"/>
      <c r="O27"/>
      <c r="P27"/>
      <c r="Q27"/>
    </row>
  </sheetData>
  <sortState xmlns:xlrd2="http://schemas.microsoft.com/office/spreadsheetml/2017/richdata2" ref="B13:D24">
    <sortCondition ref="D13:D24"/>
  </sortState>
  <mergeCells count="3">
    <mergeCell ref="C11:D11"/>
    <mergeCell ref="E11:F11"/>
    <mergeCell ref="G11:H11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4"/>
  <sheetViews>
    <sheetView zoomScaleNormal="100" workbookViewId="0">
      <selection activeCell="E28" sqref="E28"/>
    </sheetView>
  </sheetViews>
  <sheetFormatPr baseColWidth="10" defaultRowHeight="16.5" x14ac:dyDescent="0.3"/>
  <cols>
    <col min="1" max="1" width="3.42578125" style="32" customWidth="1"/>
    <col min="2" max="2" width="60.42578125" style="1" customWidth="1"/>
    <col min="3" max="3" width="18.85546875" style="1" customWidth="1"/>
    <col min="4" max="4" width="6.42578125" style="1" customWidth="1"/>
    <col min="5" max="5" width="15.140625" style="1" customWidth="1"/>
    <col min="6" max="6" width="8.85546875" style="1" bestFit="1" customWidth="1"/>
    <col min="7" max="7" width="11.28515625" customWidth="1"/>
    <col min="8" max="8" width="14.5703125" customWidth="1"/>
    <col min="9" max="9" width="12.42578125" customWidth="1"/>
    <col min="10" max="11" width="7.5703125" customWidth="1"/>
    <col min="12" max="12" width="9.5703125" bestFit="1" customWidth="1"/>
    <col min="13" max="13" width="8.7109375" bestFit="1" customWidth="1"/>
    <col min="14" max="14" width="10.7109375" bestFit="1" customWidth="1"/>
    <col min="15" max="15" width="9.85546875" bestFit="1" customWidth="1"/>
    <col min="16" max="16" width="7.85546875" bestFit="1" customWidth="1"/>
    <col min="17" max="17" width="7" bestFit="1" customWidth="1"/>
    <col min="18" max="18" width="18.42578125" bestFit="1" customWidth="1"/>
    <col min="20" max="16384" width="11.42578125" style="1"/>
  </cols>
  <sheetData>
    <row r="1" spans="1:5" s="38" customFormat="1" ht="15" x14ac:dyDescent="0.25">
      <c r="A1" s="49" t="s">
        <v>48</v>
      </c>
    </row>
    <row r="2" spans="1:5" s="38" customFormat="1" ht="15" x14ac:dyDescent="0.25">
      <c r="A2" s="50" t="s">
        <v>49</v>
      </c>
    </row>
    <row r="3" spans="1:5" s="38" customFormat="1" ht="15" x14ac:dyDescent="0.25">
      <c r="A3" s="50" t="s">
        <v>50</v>
      </c>
    </row>
    <row r="4" spans="1:5" s="38" customFormat="1" ht="15" x14ac:dyDescent="0.25">
      <c r="A4" s="50" t="s">
        <v>51</v>
      </c>
    </row>
    <row r="5" spans="1:5" s="38" customFormat="1" ht="15" x14ac:dyDescent="0.25">
      <c r="A5" s="51"/>
    </row>
    <row r="6" spans="1:5" s="38" customFormat="1" ht="15" x14ac:dyDescent="0.25">
      <c r="A6" s="52" t="s">
        <v>52</v>
      </c>
    </row>
    <row r="7" spans="1:5" s="38" customFormat="1" ht="15" x14ac:dyDescent="0.25">
      <c r="A7" s="52"/>
    </row>
    <row r="8" spans="1:5" s="38" customFormat="1" ht="13.5" customHeight="1" x14ac:dyDescent="0.25">
      <c r="B8" s="16"/>
      <c r="C8" s="11"/>
      <c r="D8" s="11"/>
      <c r="E8" s="11"/>
    </row>
    <row r="9" spans="1:5" x14ac:dyDescent="0.3">
      <c r="B9" s="48" t="s">
        <v>115</v>
      </c>
      <c r="C9" s="4"/>
    </row>
    <row r="10" spans="1:5" ht="11.25" customHeight="1" x14ac:dyDescent="0.3">
      <c r="B10" s="3"/>
      <c r="C10" s="4"/>
    </row>
    <row r="11" spans="1:5" ht="38.25" customHeight="1" x14ac:dyDescent="0.3">
      <c r="B11" s="82" t="s">
        <v>103</v>
      </c>
      <c r="C11" s="83" t="s">
        <v>13</v>
      </c>
    </row>
    <row r="12" spans="1:5" ht="19.5" customHeight="1" x14ac:dyDescent="0.3">
      <c r="B12" s="89" t="s">
        <v>67</v>
      </c>
      <c r="C12" s="90">
        <v>9618</v>
      </c>
      <c r="D12" s="20"/>
      <c r="E12" s="21"/>
    </row>
    <row r="13" spans="1:5" ht="19.5" customHeight="1" x14ac:dyDescent="0.3">
      <c r="B13" s="92" t="s">
        <v>65</v>
      </c>
      <c r="C13" s="93">
        <v>4318</v>
      </c>
      <c r="D13" s="20"/>
      <c r="E13" s="21"/>
    </row>
    <row r="14" spans="1:5" ht="19.5" customHeight="1" x14ac:dyDescent="0.3">
      <c r="B14" s="89" t="s">
        <v>69</v>
      </c>
      <c r="C14" s="90">
        <v>4104</v>
      </c>
      <c r="D14" s="20"/>
      <c r="E14" s="21"/>
    </row>
    <row r="15" spans="1:5" ht="19.5" customHeight="1" x14ac:dyDescent="0.3">
      <c r="B15" s="92" t="s">
        <v>109</v>
      </c>
      <c r="C15" s="93">
        <v>3056</v>
      </c>
      <c r="D15" s="5"/>
      <c r="E15" s="21"/>
    </row>
    <row r="16" spans="1:5" ht="19.5" customHeight="1" x14ac:dyDescent="0.3">
      <c r="B16" s="89" t="s">
        <v>106</v>
      </c>
      <c r="C16" s="90">
        <v>2554</v>
      </c>
      <c r="D16" s="5"/>
      <c r="E16" s="21"/>
    </row>
    <row r="17" spans="1:6" ht="19.5" customHeight="1" x14ac:dyDescent="0.3">
      <c r="B17" s="92" t="s">
        <v>107</v>
      </c>
      <c r="C17" s="93">
        <v>2444</v>
      </c>
      <c r="D17" s="5"/>
      <c r="E17" s="21"/>
    </row>
    <row r="18" spans="1:6" ht="19.5" customHeight="1" x14ac:dyDescent="0.3">
      <c r="B18" s="89" t="s">
        <v>66</v>
      </c>
      <c r="C18" s="90">
        <v>2125</v>
      </c>
      <c r="D18" s="5"/>
      <c r="E18" s="21"/>
    </row>
    <row r="19" spans="1:6" ht="19.5" customHeight="1" x14ac:dyDescent="0.3">
      <c r="B19" s="89" t="s">
        <v>64</v>
      </c>
      <c r="C19" s="90">
        <v>2046</v>
      </c>
      <c r="D19" s="5"/>
      <c r="E19" s="21"/>
    </row>
    <row r="20" spans="1:6" ht="19.5" customHeight="1" x14ac:dyDescent="0.3">
      <c r="B20" s="89" t="s">
        <v>108</v>
      </c>
      <c r="C20" s="90">
        <v>1866</v>
      </c>
      <c r="D20" s="5"/>
      <c r="E20" s="21"/>
    </row>
    <row r="21" spans="1:6" ht="19.5" customHeight="1" x14ac:dyDescent="0.3">
      <c r="B21" s="89" t="s">
        <v>104</v>
      </c>
      <c r="C21" s="90">
        <v>1611</v>
      </c>
      <c r="D21" s="5"/>
      <c r="E21" s="21"/>
    </row>
    <row r="22" spans="1:6" ht="19.5" customHeight="1" x14ac:dyDescent="0.3">
      <c r="B22" s="89" t="s">
        <v>63</v>
      </c>
      <c r="C22" s="90">
        <v>1033</v>
      </c>
      <c r="D22" s="5"/>
      <c r="E22" s="21"/>
    </row>
    <row r="23" spans="1:6" ht="19.5" customHeight="1" x14ac:dyDescent="0.3">
      <c r="B23" s="89" t="s">
        <v>105</v>
      </c>
      <c r="C23" s="90">
        <v>1026</v>
      </c>
      <c r="D23" s="5"/>
      <c r="E23" s="21"/>
    </row>
    <row r="24" spans="1:6" ht="19.5" customHeight="1" x14ac:dyDescent="0.3">
      <c r="B24" s="94" t="s">
        <v>68</v>
      </c>
      <c r="C24" s="95">
        <v>876</v>
      </c>
      <c r="D24" s="20"/>
      <c r="E24" s="21"/>
    </row>
    <row r="25" spans="1:6" x14ac:dyDescent="0.3">
      <c r="B25" s="81" t="s">
        <v>72</v>
      </c>
      <c r="C25" s="15"/>
    </row>
    <row r="26" spans="1:6" ht="18" customHeight="1" x14ac:dyDescent="0.3">
      <c r="B26" s="19" t="s">
        <v>3</v>
      </c>
      <c r="C26" s="14"/>
      <c r="E26" s="14"/>
      <c r="F26" s="14"/>
    </row>
    <row r="27" spans="1:6" customFormat="1" x14ac:dyDescent="0.3">
      <c r="A27" s="32"/>
      <c r="B27" s="1"/>
      <c r="C27" s="91" t="s">
        <v>71</v>
      </c>
    </row>
    <row r="28" spans="1:6" customFormat="1" x14ac:dyDescent="0.3">
      <c r="A28" s="38"/>
      <c r="B28" s="1"/>
      <c r="C28" s="91" t="s">
        <v>70</v>
      </c>
    </row>
    <row r="29" spans="1:6" customFormat="1" ht="15" x14ac:dyDescent="0.25">
      <c r="A29" s="32"/>
    </row>
    <row r="30" spans="1:6" customFormat="1" ht="15" x14ac:dyDescent="0.25">
      <c r="A30" s="32"/>
    </row>
    <row r="31" spans="1:6" customFormat="1" ht="15" x14ac:dyDescent="0.25">
      <c r="A31" s="32"/>
    </row>
    <row r="32" spans="1:6" customFormat="1" ht="15" x14ac:dyDescent="0.25">
      <c r="A32" s="32"/>
    </row>
    <row r="33" spans="1:1" customFormat="1" ht="15" x14ac:dyDescent="0.25">
      <c r="A33" s="32"/>
    </row>
    <row r="34" spans="1:1" customFormat="1" ht="15" x14ac:dyDescent="0.25">
      <c r="A34" s="32"/>
    </row>
    <row r="35" spans="1:1" customFormat="1" ht="15" x14ac:dyDescent="0.25">
      <c r="A35" s="32"/>
    </row>
    <row r="36" spans="1:1" customFormat="1" ht="15" x14ac:dyDescent="0.25">
      <c r="A36" s="32"/>
    </row>
    <row r="37" spans="1:1" customFormat="1" ht="15" x14ac:dyDescent="0.25">
      <c r="A37" s="32"/>
    </row>
    <row r="38" spans="1:1" customFormat="1" ht="15" x14ac:dyDescent="0.25">
      <c r="A38" s="32"/>
    </row>
    <row r="39" spans="1:1" customFormat="1" ht="15" x14ac:dyDescent="0.25">
      <c r="A39" s="32"/>
    </row>
    <row r="40" spans="1:1" customFormat="1" ht="15" x14ac:dyDescent="0.25">
      <c r="A40" s="32"/>
    </row>
    <row r="41" spans="1:1" customFormat="1" ht="15" x14ac:dyDescent="0.25">
      <c r="A41" s="32"/>
    </row>
    <row r="42" spans="1:1" customFormat="1" ht="15" x14ac:dyDescent="0.25">
      <c r="A42" s="32"/>
    </row>
    <row r="43" spans="1:1" customFormat="1" ht="15" x14ac:dyDescent="0.25">
      <c r="A43" s="32"/>
    </row>
    <row r="44" spans="1:1" customFormat="1" ht="15" x14ac:dyDescent="0.25">
      <c r="A44" s="32"/>
    </row>
    <row r="45" spans="1:1" customFormat="1" ht="12" customHeight="1" x14ac:dyDescent="0.25">
      <c r="A45" s="32"/>
    </row>
    <row r="46" spans="1:1" customFormat="1" ht="15" x14ac:dyDescent="0.25">
      <c r="A46" s="32"/>
    </row>
    <row r="47" spans="1:1" customFormat="1" ht="15" customHeight="1" x14ac:dyDescent="0.25">
      <c r="A47" s="32"/>
    </row>
    <row r="48" spans="1:1" customFormat="1" ht="15" customHeight="1" x14ac:dyDescent="0.25">
      <c r="A48" s="32"/>
    </row>
    <row r="49" spans="1:1" customFormat="1" ht="15" x14ac:dyDescent="0.25">
      <c r="A49" s="32"/>
    </row>
    <row r="50" spans="1:1" customFormat="1" ht="15" x14ac:dyDescent="0.25">
      <c r="A50" s="32"/>
    </row>
    <row r="51" spans="1:1" customFormat="1" ht="15" x14ac:dyDescent="0.25">
      <c r="A51" s="32"/>
    </row>
    <row r="52" spans="1:1" customFormat="1" ht="15" x14ac:dyDescent="0.25">
      <c r="A52" s="32"/>
    </row>
    <row r="53" spans="1:1" customFormat="1" ht="15" x14ac:dyDescent="0.25">
      <c r="A53" s="32"/>
    </row>
    <row r="54" spans="1:1" customFormat="1" ht="15" x14ac:dyDescent="0.25">
      <c r="A54" s="32"/>
    </row>
    <row r="55" spans="1:1" customFormat="1" ht="15" x14ac:dyDescent="0.25">
      <c r="A55" s="32"/>
    </row>
    <row r="56" spans="1:1" customFormat="1" ht="15" x14ac:dyDescent="0.25">
      <c r="A56" s="32"/>
    </row>
    <row r="57" spans="1:1" customFormat="1" ht="15" x14ac:dyDescent="0.25">
      <c r="A57" s="32"/>
    </row>
    <row r="58" spans="1:1" customFormat="1" ht="15" x14ac:dyDescent="0.25">
      <c r="A58" s="32"/>
    </row>
    <row r="59" spans="1:1" customFormat="1" ht="15" x14ac:dyDescent="0.25">
      <c r="A59" s="32"/>
    </row>
    <row r="60" spans="1:1" customFormat="1" ht="15" x14ac:dyDescent="0.25">
      <c r="A60" s="32"/>
    </row>
    <row r="61" spans="1:1" customFormat="1" ht="15" x14ac:dyDescent="0.25">
      <c r="A61" s="32"/>
    </row>
    <row r="62" spans="1:1" customFormat="1" ht="15" x14ac:dyDescent="0.25">
      <c r="A62" s="32"/>
    </row>
    <row r="63" spans="1:1" customFormat="1" ht="15" x14ac:dyDescent="0.25">
      <c r="A63" s="32"/>
    </row>
    <row r="64" spans="1:1" customFormat="1" ht="15" x14ac:dyDescent="0.25">
      <c r="A64" s="32"/>
    </row>
    <row r="65" spans="1:1" customFormat="1" ht="15" x14ac:dyDescent="0.25">
      <c r="A65" s="32"/>
    </row>
    <row r="66" spans="1:1" customFormat="1" ht="15" x14ac:dyDescent="0.25">
      <c r="A66" s="32"/>
    </row>
    <row r="67" spans="1:1" customFormat="1" ht="15" x14ac:dyDescent="0.25">
      <c r="A67" s="32"/>
    </row>
    <row r="68" spans="1:1" customFormat="1" ht="15" x14ac:dyDescent="0.25">
      <c r="A68" s="32"/>
    </row>
    <row r="69" spans="1:1" customFormat="1" ht="15" x14ac:dyDescent="0.25">
      <c r="A69" s="32"/>
    </row>
    <row r="70" spans="1:1" customFormat="1" ht="15" x14ac:dyDescent="0.25">
      <c r="A70" s="32"/>
    </row>
    <row r="71" spans="1:1" customFormat="1" ht="15" x14ac:dyDescent="0.25">
      <c r="A71" s="32"/>
    </row>
    <row r="72" spans="1:1" customFormat="1" ht="15" x14ac:dyDescent="0.25">
      <c r="A72" s="32"/>
    </row>
    <row r="73" spans="1:1" customFormat="1" ht="15" x14ac:dyDescent="0.25">
      <c r="A73" s="32"/>
    </row>
    <row r="74" spans="1:1" customFormat="1" ht="15" x14ac:dyDescent="0.25">
      <c r="A74" s="32"/>
    </row>
  </sheetData>
  <sortState xmlns:xlrd2="http://schemas.microsoft.com/office/spreadsheetml/2017/richdata2" ref="I12:L24">
    <sortCondition ref="L12:L24"/>
    <sortCondition ref="J12:J2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FBC7-56E8-446B-9636-DF2508CF7A13}">
  <dimension ref="A1:W49"/>
  <sheetViews>
    <sheetView zoomScale="95" zoomScaleNormal="95" workbookViewId="0">
      <selection activeCell="F9" sqref="F9"/>
    </sheetView>
  </sheetViews>
  <sheetFormatPr baseColWidth="10" defaultRowHeight="15" x14ac:dyDescent="0.25"/>
  <cols>
    <col min="1" max="1" width="2.85546875" style="22" customWidth="1"/>
    <col min="2" max="2" width="26.28515625" style="17" customWidth="1"/>
    <col min="3" max="3" width="16.5703125" style="18" customWidth="1"/>
    <col min="4" max="6" width="16.5703125" style="17" customWidth="1"/>
    <col min="7" max="9" width="21.85546875" customWidth="1"/>
    <col min="10" max="10" width="14" customWidth="1"/>
    <col min="12" max="12" width="7.5703125" customWidth="1"/>
    <col min="13" max="13" width="11.140625" customWidth="1"/>
    <col min="14" max="14" width="10.42578125" customWidth="1"/>
    <col min="15" max="15" width="10.85546875" customWidth="1"/>
    <col min="17" max="17" width="13" customWidth="1"/>
    <col min="24" max="16384" width="11.42578125" style="17"/>
  </cols>
  <sheetData>
    <row r="1" spans="1:23" s="38" customFormat="1" x14ac:dyDescent="0.25">
      <c r="A1" s="49" t="s">
        <v>48</v>
      </c>
    </row>
    <row r="2" spans="1:23" s="38" customFormat="1" x14ac:dyDescent="0.25">
      <c r="A2" s="50" t="s">
        <v>49</v>
      </c>
    </row>
    <row r="3" spans="1:23" s="38" customFormat="1" x14ac:dyDescent="0.25">
      <c r="A3" s="50" t="s">
        <v>50</v>
      </c>
    </row>
    <row r="4" spans="1:23" s="38" customFormat="1" x14ac:dyDescent="0.25">
      <c r="A4" s="50" t="s">
        <v>51</v>
      </c>
    </row>
    <row r="5" spans="1:23" s="38" customFormat="1" x14ac:dyDescent="0.25">
      <c r="A5" s="51"/>
    </row>
    <row r="6" spans="1:23" s="38" customFormat="1" x14ac:dyDescent="0.25">
      <c r="A6" s="52" t="s">
        <v>52</v>
      </c>
    </row>
    <row r="7" spans="1:23" s="38" customFormat="1" x14ac:dyDescent="0.25">
      <c r="A7" s="52"/>
    </row>
    <row r="8" spans="1:23" s="38" customFormat="1" ht="13.5" customHeight="1" x14ac:dyDescent="0.25">
      <c r="B8" s="16"/>
      <c r="C8" s="11"/>
      <c r="D8" s="11"/>
      <c r="E8" s="11"/>
    </row>
    <row r="9" spans="1:23" s="1" customFormat="1" ht="16.5" customHeight="1" x14ac:dyDescent="0.3">
      <c r="A9" s="38"/>
      <c r="B9" s="48" t="s">
        <v>87</v>
      </c>
      <c r="C9" s="14"/>
      <c r="D9" s="14"/>
      <c r="E9" s="14"/>
      <c r="F9" s="38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22" customFormat="1" ht="14.25" customHeight="1" thickBot="1" x14ac:dyDescent="0.3">
      <c r="B10" s="2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64.5" customHeight="1" x14ac:dyDescent="0.25">
      <c r="B11" s="39" t="s">
        <v>47</v>
      </c>
      <c r="C11" s="109" t="s">
        <v>13</v>
      </c>
      <c r="D11" s="110" t="s">
        <v>111</v>
      </c>
      <c r="E11" s="109" t="s">
        <v>110</v>
      </c>
      <c r="F11" s="111" t="s">
        <v>112</v>
      </c>
      <c r="G11" s="43" t="s">
        <v>78</v>
      </c>
      <c r="H11" s="43" t="s">
        <v>77</v>
      </c>
      <c r="I11" s="44" t="s">
        <v>79</v>
      </c>
    </row>
    <row r="12" spans="1:23" ht="24.75" customHeight="1" x14ac:dyDescent="0.25">
      <c r="B12" s="96" t="s">
        <v>54</v>
      </c>
      <c r="C12" s="112">
        <v>4880</v>
      </c>
      <c r="D12" s="112">
        <v>696</v>
      </c>
      <c r="E12" s="113">
        <v>391</v>
      </c>
      <c r="F12" s="114">
        <v>168</v>
      </c>
      <c r="G12" s="122">
        <v>4.8149429263230716E-2</v>
      </c>
      <c r="H12" s="122">
        <v>0.14262295081967213</v>
      </c>
      <c r="I12" s="123">
        <v>0.42966751918158569</v>
      </c>
    </row>
    <row r="13" spans="1:23" ht="24.75" customHeight="1" x14ac:dyDescent="0.25">
      <c r="B13" s="96" t="s">
        <v>57</v>
      </c>
      <c r="C13" s="112">
        <v>5807</v>
      </c>
      <c r="D13" s="112">
        <v>1048</v>
      </c>
      <c r="E13" s="113">
        <v>399</v>
      </c>
      <c r="F13" s="114">
        <v>237</v>
      </c>
      <c r="G13" s="122">
        <v>7.2500864752680735E-2</v>
      </c>
      <c r="H13" s="122">
        <v>0.18047184432581367</v>
      </c>
      <c r="I13" s="123">
        <v>0.59398496240601506</v>
      </c>
    </row>
    <row r="14" spans="1:23" ht="24.75" customHeight="1" x14ac:dyDescent="0.25">
      <c r="B14" s="96" t="s">
        <v>60</v>
      </c>
      <c r="C14" s="112">
        <v>3998</v>
      </c>
      <c r="D14" s="112">
        <v>764</v>
      </c>
      <c r="E14" s="113">
        <v>354</v>
      </c>
      <c r="F14" s="114">
        <v>179</v>
      </c>
      <c r="G14" s="122">
        <v>5.2853683846419926E-2</v>
      </c>
      <c r="H14" s="122">
        <v>0.19109554777388693</v>
      </c>
      <c r="I14" s="123">
        <v>0.50564971751412424</v>
      </c>
    </row>
    <row r="15" spans="1:23" ht="24.75" customHeight="1" x14ac:dyDescent="0.25">
      <c r="B15" s="96" t="s">
        <v>53</v>
      </c>
      <c r="C15" s="112">
        <v>3470</v>
      </c>
      <c r="D15" s="112">
        <v>430</v>
      </c>
      <c r="E15" s="113">
        <v>239</v>
      </c>
      <c r="F15" s="114">
        <v>127</v>
      </c>
      <c r="G15" s="122">
        <v>2.9747492217225873E-2</v>
      </c>
      <c r="H15" s="122">
        <v>0.1239193083573487</v>
      </c>
      <c r="I15" s="123">
        <v>0.53138075313807531</v>
      </c>
      <c r="M15" s="116"/>
    </row>
    <row r="16" spans="1:23" ht="24.75" customHeight="1" x14ac:dyDescent="0.25">
      <c r="B16" s="96" t="s">
        <v>56</v>
      </c>
      <c r="C16" s="112">
        <v>4996</v>
      </c>
      <c r="D16" s="112">
        <v>774</v>
      </c>
      <c r="E16" s="113">
        <v>558</v>
      </c>
      <c r="F16" s="114">
        <v>223</v>
      </c>
      <c r="G16" s="122">
        <v>5.3545485991006572E-2</v>
      </c>
      <c r="H16" s="122">
        <v>0.15492393915132105</v>
      </c>
      <c r="I16" s="123">
        <v>0.3996415770609319</v>
      </c>
    </row>
    <row r="17" spans="2:23" ht="24.75" customHeight="1" x14ac:dyDescent="0.25">
      <c r="B17" s="96" t="s">
        <v>62</v>
      </c>
      <c r="C17" s="112">
        <v>6330</v>
      </c>
      <c r="D17" s="112">
        <v>1836</v>
      </c>
      <c r="E17" s="113">
        <v>1063</v>
      </c>
      <c r="F17" s="114">
        <v>590</v>
      </c>
      <c r="G17" s="122">
        <v>0.12701487374610862</v>
      </c>
      <c r="H17" s="122">
        <v>0.29004739336492891</v>
      </c>
      <c r="I17" s="123">
        <v>0.555032925682032</v>
      </c>
    </row>
    <row r="18" spans="2:23" ht="24.75" customHeight="1" x14ac:dyDescent="0.25">
      <c r="B18" s="96" t="s">
        <v>73</v>
      </c>
      <c r="C18" s="112">
        <v>7023</v>
      </c>
      <c r="D18" s="112">
        <v>3514</v>
      </c>
      <c r="E18" s="113">
        <v>1299</v>
      </c>
      <c r="F18" s="114">
        <v>916</v>
      </c>
      <c r="G18" s="122">
        <v>0.24309927360774819</v>
      </c>
      <c r="H18" s="122">
        <v>0.50035597323081304</v>
      </c>
      <c r="I18" s="123">
        <v>0.70515781370284836</v>
      </c>
    </row>
    <row r="19" spans="2:23" ht="24.75" customHeight="1" x14ac:dyDescent="0.25">
      <c r="B19" s="96" t="s">
        <v>58</v>
      </c>
      <c r="C19" s="112">
        <v>3604</v>
      </c>
      <c r="D19" s="112">
        <v>652</v>
      </c>
      <c r="E19" s="113">
        <v>442</v>
      </c>
      <c r="F19" s="114">
        <v>211</v>
      </c>
      <c r="G19" s="122">
        <v>4.5105499827049464E-2</v>
      </c>
      <c r="H19" s="122">
        <v>0.18091009988901222</v>
      </c>
      <c r="I19" s="123">
        <v>0.47737556561085975</v>
      </c>
    </row>
    <row r="20" spans="2:23" ht="24.75" customHeight="1" x14ac:dyDescent="0.25">
      <c r="B20" s="96" t="s">
        <v>59</v>
      </c>
      <c r="C20" s="112">
        <v>4463</v>
      </c>
      <c r="D20" s="112">
        <v>852</v>
      </c>
      <c r="E20" s="113">
        <v>408</v>
      </c>
      <c r="F20" s="114">
        <v>164</v>
      </c>
      <c r="G20" s="122">
        <v>5.8941542718782429E-2</v>
      </c>
      <c r="H20" s="122">
        <v>0.19090298005825679</v>
      </c>
      <c r="I20" s="123">
        <v>0.40196078431372551</v>
      </c>
    </row>
    <row r="21" spans="2:23" ht="24.75" customHeight="1" x14ac:dyDescent="0.25">
      <c r="B21" s="96" t="s">
        <v>74</v>
      </c>
      <c r="C21" s="112">
        <v>5801</v>
      </c>
      <c r="D21" s="112">
        <v>1285</v>
      </c>
      <c r="E21" s="113">
        <v>942</v>
      </c>
      <c r="F21" s="114">
        <v>352</v>
      </c>
      <c r="G21" s="122">
        <v>8.8896575579384296E-2</v>
      </c>
      <c r="H21" s="122">
        <v>0.22151353214962938</v>
      </c>
      <c r="I21" s="123">
        <v>0.37367303609341823</v>
      </c>
    </row>
    <row r="22" spans="2:23" ht="24.75" customHeight="1" x14ac:dyDescent="0.25">
      <c r="B22" s="96" t="s">
        <v>61</v>
      </c>
      <c r="C22" s="112">
        <v>9784</v>
      </c>
      <c r="D22" s="112">
        <v>1991</v>
      </c>
      <c r="E22" s="113">
        <v>655</v>
      </c>
      <c r="F22" s="114">
        <v>435</v>
      </c>
      <c r="G22" s="122">
        <v>0.13773780698720167</v>
      </c>
      <c r="H22" s="122">
        <v>0.2034955028618152</v>
      </c>
      <c r="I22" s="123">
        <v>0.66412213740458015</v>
      </c>
    </row>
    <row r="23" spans="2:23" ht="24.75" customHeight="1" x14ac:dyDescent="0.25">
      <c r="B23" s="96" t="s">
        <v>55</v>
      </c>
      <c r="C23" s="112">
        <v>4044</v>
      </c>
      <c r="D23" s="112">
        <v>613</v>
      </c>
      <c r="E23" s="113">
        <v>472</v>
      </c>
      <c r="F23" s="114">
        <v>166</v>
      </c>
      <c r="G23" s="122">
        <v>4.2407471463161539E-2</v>
      </c>
      <c r="H23" s="122">
        <v>0.15158259149357073</v>
      </c>
      <c r="I23" s="123">
        <v>0.35169491525423729</v>
      </c>
    </row>
    <row r="24" spans="2:23" ht="24.75" customHeight="1" thickBot="1" x14ac:dyDescent="0.3">
      <c r="B24" s="207" t="s">
        <v>20</v>
      </c>
      <c r="C24" s="208">
        <v>64200</v>
      </c>
      <c r="D24" s="208">
        <v>14455</v>
      </c>
      <c r="E24" s="209">
        <v>7222</v>
      </c>
      <c r="F24" s="210">
        <v>3768</v>
      </c>
      <c r="G24" s="211">
        <v>1</v>
      </c>
      <c r="H24" s="211">
        <v>0.22515576323987538</v>
      </c>
      <c r="I24" s="212">
        <v>0.52173913043478259</v>
      </c>
    </row>
    <row r="25" spans="2:23" s="22" customFormat="1" ht="34.5" customHeight="1" x14ac:dyDescent="0.25">
      <c r="B25" s="115" t="s">
        <v>86</v>
      </c>
      <c r="C25" s="115"/>
      <c r="D25" s="115"/>
      <c r="E25" s="115"/>
      <c r="F25" s="115"/>
      <c r="G25" s="115"/>
      <c r="H25" s="115"/>
      <c r="I25" s="11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ht="22.5" customHeight="1" x14ac:dyDescent="0.25">
      <c r="B26" s="97" t="s">
        <v>8</v>
      </c>
      <c r="C26" s="46"/>
      <c r="D26" s="46"/>
      <c r="E26" s="46"/>
      <c r="F26" s="46"/>
    </row>
    <row r="27" spans="2:23" s="22" customFormat="1" ht="15" customHeight="1" x14ac:dyDescent="0.25">
      <c r="B27" s="45"/>
      <c r="C27" s="45"/>
      <c r="D27" s="45"/>
      <c r="E27" s="45"/>
      <c r="F27" s="28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 customFormat="1" ht="15" customHeight="1" x14ac:dyDescent="0.25"/>
    <row r="29" spans="2:23" customFormat="1" x14ac:dyDescent="0.25"/>
    <row r="30" spans="2:23" customFormat="1" x14ac:dyDescent="0.25"/>
    <row r="31" spans="2:23" customFormat="1" x14ac:dyDescent="0.25"/>
    <row r="32" spans="2:23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</sheetData>
  <sortState xmlns:xlrd2="http://schemas.microsoft.com/office/spreadsheetml/2017/richdata2" ref="C35:D46">
    <sortCondition ref="C34:C46"/>
  </sortState>
  <mergeCells count="1">
    <mergeCell ref="B25:I2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2"/>
  <sheetViews>
    <sheetView zoomScaleNormal="100" workbookViewId="0">
      <selection activeCell="E28" sqref="E28"/>
    </sheetView>
  </sheetViews>
  <sheetFormatPr baseColWidth="10" defaultRowHeight="15" x14ac:dyDescent="0.25"/>
  <cols>
    <col min="1" max="1" width="3.28515625" customWidth="1"/>
    <col min="2" max="2" width="24.28515625" customWidth="1"/>
    <col min="3" max="3" width="13.140625" customWidth="1"/>
    <col min="4" max="4" width="13.5703125" customWidth="1"/>
    <col min="5" max="5" width="21.28515625" customWidth="1"/>
    <col min="6" max="6" width="13.140625" customWidth="1"/>
    <col min="7" max="7" width="13.5703125" customWidth="1"/>
    <col min="8" max="8" width="22" customWidth="1"/>
    <col min="9" max="9" width="23.7109375" customWidth="1"/>
    <col min="10" max="10" width="11.42578125" style="7"/>
  </cols>
  <sheetData>
    <row r="1" spans="1:11" s="38" customFormat="1" x14ac:dyDescent="0.25">
      <c r="A1" s="49" t="s">
        <v>48</v>
      </c>
    </row>
    <row r="2" spans="1:11" s="38" customFormat="1" x14ac:dyDescent="0.25">
      <c r="A2" s="50" t="s">
        <v>49</v>
      </c>
    </row>
    <row r="3" spans="1:11" s="38" customFormat="1" x14ac:dyDescent="0.25">
      <c r="A3" s="50" t="s">
        <v>50</v>
      </c>
    </row>
    <row r="4" spans="1:11" s="38" customFormat="1" x14ac:dyDescent="0.25">
      <c r="A4" s="50" t="s">
        <v>51</v>
      </c>
    </row>
    <row r="5" spans="1:11" s="38" customFormat="1" x14ac:dyDescent="0.25">
      <c r="A5" s="51"/>
    </row>
    <row r="6" spans="1:11" s="38" customFormat="1" x14ac:dyDescent="0.25">
      <c r="A6" s="52" t="s">
        <v>52</v>
      </c>
    </row>
    <row r="7" spans="1:11" s="38" customFormat="1" x14ac:dyDescent="0.25">
      <c r="A7" s="52"/>
    </row>
    <row r="8" spans="1:11" s="38" customFormat="1" ht="13.5" customHeight="1" x14ac:dyDescent="0.25">
      <c r="B8" s="16"/>
      <c r="C8" s="11"/>
      <c r="D8" s="11"/>
      <c r="E8" s="11"/>
    </row>
    <row r="9" spans="1:11" ht="15.75" x14ac:dyDescent="0.25">
      <c r="B9" s="118" t="s">
        <v>113</v>
      </c>
    </row>
    <row r="10" spans="1:11" s="38" customFormat="1" x14ac:dyDescent="0.25">
      <c r="H10" s="7"/>
      <c r="I10" s="7"/>
      <c r="J10" s="7"/>
    </row>
    <row r="11" spans="1:11" ht="30" customHeight="1" x14ac:dyDescent="0.25">
      <c r="B11" s="134" t="s">
        <v>118</v>
      </c>
      <c r="C11" s="120" t="s">
        <v>20</v>
      </c>
      <c r="D11" s="121"/>
      <c r="E11" s="104"/>
      <c r="F11" s="136" t="s">
        <v>7</v>
      </c>
      <c r="G11" s="137"/>
      <c r="H11" s="138"/>
      <c r="J11" s="9"/>
      <c r="K11" s="30"/>
    </row>
    <row r="12" spans="1:11" ht="46.5" customHeight="1" x14ac:dyDescent="0.25">
      <c r="B12" s="135"/>
      <c r="C12" s="106" t="s">
        <v>15</v>
      </c>
      <c r="D12" s="107" t="s">
        <v>114</v>
      </c>
      <c r="E12" s="119" t="s">
        <v>116</v>
      </c>
      <c r="F12" s="105" t="s">
        <v>15</v>
      </c>
      <c r="G12" s="108" t="s">
        <v>114</v>
      </c>
      <c r="H12" s="139" t="s">
        <v>116</v>
      </c>
      <c r="I12" s="30"/>
      <c r="J12" s="9"/>
      <c r="K12" s="30"/>
    </row>
    <row r="13" spans="1:11" ht="27" customHeight="1" x14ac:dyDescent="0.25">
      <c r="B13" s="103" t="s">
        <v>24</v>
      </c>
      <c r="C13" s="101">
        <v>19572</v>
      </c>
      <c r="D13" s="98">
        <v>3214</v>
      </c>
      <c r="E13" s="172">
        <v>0.16421418352748826</v>
      </c>
      <c r="F13" s="101">
        <v>107596</v>
      </c>
      <c r="G13" s="101">
        <v>21037</v>
      </c>
      <c r="H13" s="174">
        <v>0.19551842075913603</v>
      </c>
      <c r="I13" s="30"/>
      <c r="J13" s="9"/>
      <c r="K13" s="30"/>
    </row>
    <row r="14" spans="1:11" ht="27" customHeight="1" x14ac:dyDescent="0.25">
      <c r="B14" s="47" t="s">
        <v>23</v>
      </c>
      <c r="C14" s="102">
        <v>17956</v>
      </c>
      <c r="D14" s="99">
        <v>4256</v>
      </c>
      <c r="E14" s="173">
        <v>0.23702383604366228</v>
      </c>
      <c r="F14" s="102">
        <v>103796</v>
      </c>
      <c r="G14" s="102">
        <v>28036</v>
      </c>
      <c r="H14" s="175">
        <v>0.27010674785155497</v>
      </c>
      <c r="I14" s="30"/>
      <c r="J14" s="9"/>
      <c r="K14" s="30"/>
    </row>
    <row r="15" spans="1:11" ht="27" customHeight="1" x14ac:dyDescent="0.25">
      <c r="B15" s="47" t="s">
        <v>22</v>
      </c>
      <c r="C15" s="102">
        <v>15295</v>
      </c>
      <c r="D15" s="99">
        <v>3618</v>
      </c>
      <c r="E15" s="173">
        <v>0.23654789146779995</v>
      </c>
      <c r="F15" s="102">
        <v>100898</v>
      </c>
      <c r="G15" s="102">
        <v>21754</v>
      </c>
      <c r="H15" s="175">
        <v>0.21560387718289759</v>
      </c>
      <c r="I15" s="30"/>
      <c r="J15" s="9"/>
      <c r="K15" s="30"/>
    </row>
    <row r="16" spans="1:11" ht="27" customHeight="1" x14ac:dyDescent="0.25">
      <c r="B16" s="47" t="s">
        <v>21</v>
      </c>
      <c r="C16" s="102">
        <v>11377</v>
      </c>
      <c r="D16" s="99">
        <v>3367</v>
      </c>
      <c r="E16" s="173">
        <v>0.29594796519293309</v>
      </c>
      <c r="F16" s="102">
        <v>77489</v>
      </c>
      <c r="G16" s="102">
        <v>19197</v>
      </c>
      <c r="H16" s="175">
        <v>0.24773838867452155</v>
      </c>
      <c r="I16" s="30"/>
      <c r="J16" s="9"/>
      <c r="K16" s="30"/>
    </row>
    <row r="17" spans="1:19" s="1" customFormat="1" ht="27" customHeight="1" x14ac:dyDescent="0.3">
      <c r="A17" s="38"/>
      <c r="B17" s="204" t="s">
        <v>25</v>
      </c>
      <c r="C17" s="205">
        <v>64200</v>
      </c>
      <c r="D17" s="205">
        <v>14455</v>
      </c>
      <c r="E17" s="206">
        <v>0.22515576323987538</v>
      </c>
      <c r="F17" s="205">
        <v>389779</v>
      </c>
      <c r="G17" s="205">
        <v>90024</v>
      </c>
      <c r="H17" s="206">
        <v>0.23096164749768458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19" s="38" customFormat="1" ht="22.5" customHeight="1" x14ac:dyDescent="0.3">
      <c r="B18" s="19" t="s">
        <v>3</v>
      </c>
      <c r="C18" s="14"/>
      <c r="D18" s="1"/>
      <c r="H18" s="7"/>
      <c r="I18" s="7"/>
      <c r="J18" s="7"/>
    </row>
    <row r="19" spans="1:19" x14ac:dyDescent="0.25">
      <c r="H19" s="7"/>
      <c r="I19" s="7"/>
    </row>
    <row r="20" spans="1:19" x14ac:dyDescent="0.25">
      <c r="H20" s="7"/>
      <c r="I20" s="7"/>
    </row>
    <row r="21" spans="1:19" x14ac:dyDescent="0.25">
      <c r="H21" s="7"/>
      <c r="I21" s="7"/>
    </row>
    <row r="22" spans="1:19" x14ac:dyDescent="0.25">
      <c r="H22" s="7"/>
    </row>
  </sheetData>
  <mergeCells count="3">
    <mergeCell ref="B11:B12"/>
    <mergeCell ref="C11:E11"/>
    <mergeCell ref="F11:H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C239-B94D-4A79-B6C5-DDC42241355B}">
  <dimension ref="A1:T59"/>
  <sheetViews>
    <sheetView zoomScaleNormal="100" workbookViewId="0">
      <selection activeCell="G24" sqref="G24"/>
    </sheetView>
  </sheetViews>
  <sheetFormatPr baseColWidth="10" defaultRowHeight="15" x14ac:dyDescent="0.25"/>
  <cols>
    <col min="1" max="1" width="4" style="38" customWidth="1"/>
    <col min="2" max="2" width="25.42578125" style="38" customWidth="1"/>
    <col min="3" max="4" width="20.42578125" style="38" customWidth="1"/>
    <col min="5" max="13" width="11.42578125" style="38"/>
    <col min="14" max="14" width="13.5703125" style="38" customWidth="1"/>
    <col min="15" max="15" width="14.7109375" style="38" customWidth="1"/>
    <col min="16" max="16" width="15.28515625" style="38" customWidth="1"/>
    <col min="17" max="16384" width="11.42578125" style="38"/>
  </cols>
  <sheetData>
    <row r="1" spans="1:11" x14ac:dyDescent="0.25">
      <c r="A1" s="49" t="s">
        <v>48</v>
      </c>
    </row>
    <row r="2" spans="1:11" x14ac:dyDescent="0.25">
      <c r="A2" s="50" t="s">
        <v>49</v>
      </c>
    </row>
    <row r="3" spans="1:11" x14ac:dyDescent="0.25">
      <c r="A3" s="50" t="s">
        <v>50</v>
      </c>
    </row>
    <row r="4" spans="1:11" x14ac:dyDescent="0.25">
      <c r="A4" s="50" t="s">
        <v>51</v>
      </c>
    </row>
    <row r="5" spans="1:11" x14ac:dyDescent="0.25">
      <c r="A5" s="51"/>
    </row>
    <row r="6" spans="1:11" x14ac:dyDescent="0.25">
      <c r="A6" s="52" t="s">
        <v>52</v>
      </c>
    </row>
    <row r="7" spans="1:11" x14ac:dyDescent="0.25">
      <c r="A7" s="52"/>
    </row>
    <row r="8" spans="1:11" ht="13.5" customHeight="1" x14ac:dyDescent="0.25">
      <c r="B8" s="16"/>
      <c r="C8" s="11"/>
      <c r="D8" s="11"/>
    </row>
    <row r="9" spans="1:11" ht="15.75" x14ac:dyDescent="0.25">
      <c r="B9" s="118" t="s">
        <v>91</v>
      </c>
      <c r="C9" s="11"/>
      <c r="D9" s="11"/>
    </row>
    <row r="10" spans="1:11" ht="14.25" customHeight="1" x14ac:dyDescent="0.25">
      <c r="B10" s="118"/>
      <c r="C10" s="11"/>
      <c r="D10" s="11"/>
    </row>
    <row r="11" spans="1:11" ht="20.25" customHeight="1" x14ac:dyDescent="0.25">
      <c r="B11" s="11"/>
      <c r="C11" s="152" t="s">
        <v>122</v>
      </c>
      <c r="D11" s="153"/>
      <c r="F11"/>
      <c r="G11"/>
      <c r="H11"/>
      <c r="I11"/>
      <c r="J11"/>
      <c r="K11"/>
    </row>
    <row r="12" spans="1:11" ht="24" customHeight="1" x14ac:dyDescent="0.25">
      <c r="B12" s="143"/>
      <c r="C12" s="154" t="s">
        <v>120</v>
      </c>
      <c r="D12" s="155" t="s">
        <v>119</v>
      </c>
      <c r="F12"/>
      <c r="G12"/>
      <c r="H12"/>
      <c r="I12"/>
      <c r="J12"/>
      <c r="K12"/>
    </row>
    <row r="13" spans="1:11" ht="30" customHeight="1" x14ac:dyDescent="0.25">
      <c r="B13" s="145" t="s">
        <v>88</v>
      </c>
      <c r="C13" s="176">
        <v>1.4</v>
      </c>
      <c r="D13" s="177">
        <v>2.8</v>
      </c>
      <c r="F13"/>
      <c r="G13"/>
      <c r="H13"/>
      <c r="I13"/>
      <c r="J13"/>
      <c r="K13"/>
    </row>
    <row r="14" spans="1:11" ht="30" customHeight="1" x14ac:dyDescent="0.25">
      <c r="B14" s="146" t="s">
        <v>90</v>
      </c>
      <c r="C14" s="149">
        <v>0.9</v>
      </c>
      <c r="D14" s="150">
        <v>1.1000000000000001</v>
      </c>
      <c r="F14"/>
      <c r="G14"/>
      <c r="H14"/>
      <c r="I14"/>
      <c r="J14"/>
      <c r="K14"/>
    </row>
    <row r="15" spans="1:11" ht="30" customHeight="1" x14ac:dyDescent="0.25">
      <c r="B15" s="147" t="s">
        <v>89</v>
      </c>
      <c r="C15" s="149">
        <v>0.1</v>
      </c>
      <c r="D15" s="150">
        <v>0.3</v>
      </c>
      <c r="E15"/>
      <c r="F15"/>
      <c r="G15"/>
      <c r="H15"/>
      <c r="I15"/>
      <c r="J15"/>
      <c r="K15"/>
    </row>
    <row r="16" spans="1:11" ht="30" customHeight="1" x14ac:dyDescent="0.25">
      <c r="B16" s="147" t="s">
        <v>44</v>
      </c>
      <c r="C16" s="149">
        <v>0.3</v>
      </c>
      <c r="D16" s="150">
        <v>1</v>
      </c>
      <c r="E16"/>
      <c r="F16"/>
      <c r="G16"/>
      <c r="H16"/>
      <c r="I16"/>
      <c r="J16"/>
      <c r="K16"/>
    </row>
    <row r="17" spans="2:20" ht="30" customHeight="1" x14ac:dyDescent="0.25">
      <c r="B17" s="148" t="s">
        <v>45</v>
      </c>
      <c r="C17" s="151">
        <v>0.2</v>
      </c>
      <c r="D17" s="144">
        <v>0.4</v>
      </c>
      <c r="F17"/>
      <c r="G17"/>
      <c r="H17"/>
      <c r="I17"/>
      <c r="J17"/>
      <c r="K17"/>
    </row>
    <row r="18" spans="2:20" ht="21" customHeight="1" x14ac:dyDescent="0.25">
      <c r="B18" s="19" t="s">
        <v>3</v>
      </c>
      <c r="F18"/>
      <c r="G18"/>
      <c r="H18"/>
      <c r="I18"/>
      <c r="J18"/>
      <c r="K18"/>
    </row>
    <row r="19" spans="2:20" x14ac:dyDescent="0.25">
      <c r="F19"/>
      <c r="G19"/>
      <c r="H19"/>
      <c r="I19"/>
      <c r="J19"/>
      <c r="K19"/>
    </row>
    <row r="20" spans="2:20" x14ac:dyDescent="0.25">
      <c r="F20"/>
      <c r="G20"/>
      <c r="H20"/>
      <c r="I20"/>
      <c r="J20"/>
      <c r="K20"/>
      <c r="S20" s="6"/>
    </row>
    <row r="21" spans="2:20" x14ac:dyDescent="0.25">
      <c r="F21"/>
      <c r="G21"/>
      <c r="H21"/>
      <c r="I21"/>
      <c r="J21"/>
      <c r="K21"/>
      <c r="S21" s="5"/>
    </row>
    <row r="23" spans="2:20" x14ac:dyDescent="0.25">
      <c r="T23" s="30"/>
    </row>
    <row r="24" spans="2:20" x14ac:dyDescent="0.25">
      <c r="T24" s="30"/>
    </row>
    <row r="25" spans="2:20" x14ac:dyDescent="0.25">
      <c r="T25" s="30"/>
    </row>
    <row r="26" spans="2:20" x14ac:dyDescent="0.25">
      <c r="T26" s="30"/>
    </row>
    <row r="27" spans="2:20" x14ac:dyDescent="0.25">
      <c r="T27" s="30"/>
    </row>
    <row r="28" spans="2:20" x14ac:dyDescent="0.25">
      <c r="T28" s="30"/>
    </row>
    <row r="29" spans="2:20" x14ac:dyDescent="0.25">
      <c r="T29" s="30"/>
    </row>
    <row r="30" spans="2:20" x14ac:dyDescent="0.25">
      <c r="T30" s="30"/>
    </row>
    <row r="31" spans="2:20" x14ac:dyDescent="0.25">
      <c r="T31" s="30"/>
    </row>
    <row r="32" spans="2:20" x14ac:dyDescent="0.25">
      <c r="T32" s="30"/>
    </row>
    <row r="33" spans="20:20" x14ac:dyDescent="0.25">
      <c r="T33" s="30"/>
    </row>
    <row r="34" spans="20:20" x14ac:dyDescent="0.25">
      <c r="T34" s="30"/>
    </row>
    <row r="35" spans="20:20" x14ac:dyDescent="0.25">
      <c r="T35" s="30"/>
    </row>
    <row r="36" spans="20:20" x14ac:dyDescent="0.25">
      <c r="T36" s="30"/>
    </row>
    <row r="37" spans="20:20" x14ac:dyDescent="0.25">
      <c r="T37" s="30"/>
    </row>
    <row r="38" spans="20:20" x14ac:dyDescent="0.25">
      <c r="T38" s="30"/>
    </row>
    <row r="39" spans="20:20" x14ac:dyDescent="0.25">
      <c r="T39" s="30"/>
    </row>
    <row r="40" spans="20:20" x14ac:dyDescent="0.25">
      <c r="T40" s="30"/>
    </row>
    <row r="41" spans="20:20" x14ac:dyDescent="0.25">
      <c r="T41" s="30"/>
    </row>
    <row r="42" spans="20:20" x14ac:dyDescent="0.25">
      <c r="T42" s="30"/>
    </row>
    <row r="43" spans="20:20" x14ac:dyDescent="0.25">
      <c r="T43" s="30"/>
    </row>
    <row r="44" spans="20:20" x14ac:dyDescent="0.25">
      <c r="T44" s="30"/>
    </row>
    <row r="45" spans="20:20" x14ac:dyDescent="0.25">
      <c r="T45" s="30"/>
    </row>
    <row r="46" spans="20:20" x14ac:dyDescent="0.25">
      <c r="T46" s="30"/>
    </row>
    <row r="47" spans="20:20" x14ac:dyDescent="0.25">
      <c r="T47" s="30"/>
    </row>
    <row r="48" spans="20:20" x14ac:dyDescent="0.25">
      <c r="T48" s="30"/>
    </row>
    <row r="49" spans="20:20" x14ac:dyDescent="0.25">
      <c r="T49" s="30"/>
    </row>
    <row r="50" spans="20:20" x14ac:dyDescent="0.25">
      <c r="T50" s="30"/>
    </row>
    <row r="51" spans="20:20" x14ac:dyDescent="0.25">
      <c r="T51" s="30"/>
    </row>
    <row r="52" spans="20:20" x14ac:dyDescent="0.25">
      <c r="T52" s="30"/>
    </row>
    <row r="53" spans="20:20" x14ac:dyDescent="0.25">
      <c r="T53" s="30"/>
    </row>
    <row r="54" spans="20:20" x14ac:dyDescent="0.25">
      <c r="T54" s="30"/>
    </row>
    <row r="55" spans="20:20" x14ac:dyDescent="0.25">
      <c r="T55" s="30"/>
    </row>
    <row r="56" spans="20:20" x14ac:dyDescent="0.25">
      <c r="T56" s="30"/>
    </row>
    <row r="57" spans="20:20" x14ac:dyDescent="0.25">
      <c r="T57" s="30"/>
    </row>
    <row r="58" spans="20:20" x14ac:dyDescent="0.25">
      <c r="T58" s="30"/>
    </row>
    <row r="59" spans="20:20" x14ac:dyDescent="0.25">
      <c r="T59" s="30"/>
    </row>
  </sheetData>
  <mergeCells count="1">
    <mergeCell ref="C11:D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771F-C27A-462E-98ED-35CD99846881}">
  <dimension ref="A1:Q33"/>
  <sheetViews>
    <sheetView zoomScale="115" zoomScaleNormal="115" workbookViewId="0">
      <selection activeCell="E28" sqref="E28"/>
    </sheetView>
  </sheetViews>
  <sheetFormatPr baseColWidth="10" defaultRowHeight="15" x14ac:dyDescent="0.25"/>
  <cols>
    <col min="1" max="1" width="3.5703125" style="23" customWidth="1"/>
    <col min="2" max="2" width="38.28515625" style="23" customWidth="1"/>
    <col min="3" max="6" width="13.28515625" style="23" customWidth="1"/>
    <col min="7" max="16384" width="11.42578125" style="23"/>
  </cols>
  <sheetData>
    <row r="1" spans="1:17" s="38" customFormat="1" x14ac:dyDescent="0.25">
      <c r="A1" s="49" t="s">
        <v>48</v>
      </c>
    </row>
    <row r="2" spans="1:17" s="38" customFormat="1" x14ac:dyDescent="0.25">
      <c r="A2" s="50" t="s">
        <v>49</v>
      </c>
    </row>
    <row r="3" spans="1:17" s="38" customFormat="1" x14ac:dyDescent="0.25">
      <c r="A3" s="50" t="s">
        <v>50</v>
      </c>
    </row>
    <row r="4" spans="1:17" s="38" customFormat="1" x14ac:dyDescent="0.25">
      <c r="A4" s="50" t="s">
        <v>51</v>
      </c>
    </row>
    <row r="5" spans="1:17" s="38" customFormat="1" x14ac:dyDescent="0.25">
      <c r="A5" s="51"/>
    </row>
    <row r="6" spans="1:17" s="38" customFormat="1" x14ac:dyDescent="0.25">
      <c r="A6" s="52" t="s">
        <v>52</v>
      </c>
    </row>
    <row r="7" spans="1:17" s="38" customFormat="1" x14ac:dyDescent="0.25">
      <c r="A7" s="52"/>
    </row>
    <row r="8" spans="1:17" s="38" customFormat="1" ht="13.5" customHeight="1" x14ac:dyDescent="0.25">
      <c r="B8" s="16"/>
    </row>
    <row r="9" spans="1:17" s="38" customFormat="1" ht="15.75" x14ac:dyDescent="0.25">
      <c r="B9" s="118" t="s">
        <v>123</v>
      </c>
    </row>
    <row r="10" spans="1:17" s="38" customFormat="1" ht="15.75" x14ac:dyDescent="0.25">
      <c r="B10" s="118"/>
      <c r="H10"/>
      <c r="I10"/>
      <c r="J10"/>
      <c r="K10"/>
      <c r="L10"/>
      <c r="M10"/>
      <c r="N10"/>
      <c r="O10"/>
      <c r="P10"/>
      <c r="Q10"/>
    </row>
    <row r="11" spans="1:17" ht="20.25" customHeight="1" x14ac:dyDescent="0.25">
      <c r="C11" s="163" t="s">
        <v>119</v>
      </c>
      <c r="D11" s="164"/>
      <c r="E11" s="164" t="s">
        <v>120</v>
      </c>
      <c r="F11" s="165"/>
      <c r="H11"/>
      <c r="I11"/>
      <c r="J11"/>
      <c r="K11"/>
      <c r="L11"/>
      <c r="M11"/>
      <c r="N11"/>
      <c r="O11"/>
      <c r="P11"/>
      <c r="Q11"/>
    </row>
    <row r="12" spans="1:17" ht="14.25" customHeight="1" x14ac:dyDescent="0.25">
      <c r="B12" s="11"/>
      <c r="C12" s="159" t="s">
        <v>128</v>
      </c>
      <c r="D12" s="162" t="s">
        <v>129</v>
      </c>
      <c r="E12" s="161" t="s">
        <v>128</v>
      </c>
      <c r="F12" s="160" t="s">
        <v>129</v>
      </c>
      <c r="H12"/>
      <c r="I12"/>
      <c r="J12"/>
      <c r="K12"/>
      <c r="L12"/>
      <c r="M12"/>
      <c r="N12"/>
      <c r="O12"/>
      <c r="P12"/>
      <c r="Q12"/>
    </row>
    <row r="13" spans="1:17" ht="21.75" customHeight="1" x14ac:dyDescent="0.25">
      <c r="B13" s="156" t="s">
        <v>0</v>
      </c>
      <c r="C13" s="178">
        <v>1.5</v>
      </c>
      <c r="D13" s="179">
        <v>0.2</v>
      </c>
      <c r="E13" s="180">
        <v>0.8</v>
      </c>
      <c r="F13" s="181">
        <v>0.1</v>
      </c>
      <c r="H13"/>
      <c r="I13"/>
      <c r="J13"/>
      <c r="K13"/>
      <c r="L13"/>
      <c r="M13"/>
      <c r="N13"/>
      <c r="O13"/>
      <c r="P13"/>
      <c r="Q13"/>
    </row>
    <row r="14" spans="1:17" ht="21.75" customHeight="1" x14ac:dyDescent="0.25">
      <c r="B14" s="157" t="s">
        <v>93</v>
      </c>
      <c r="C14" s="182">
        <v>2.2999999999999998</v>
      </c>
      <c r="D14" s="183">
        <v>0.7</v>
      </c>
      <c r="E14" s="184">
        <v>4.2</v>
      </c>
      <c r="F14" s="182">
        <v>2.8</v>
      </c>
      <c r="H14"/>
      <c r="I14"/>
      <c r="J14"/>
      <c r="K14"/>
      <c r="L14"/>
      <c r="M14"/>
      <c r="N14"/>
      <c r="O14"/>
      <c r="P14"/>
      <c r="Q14"/>
    </row>
    <row r="15" spans="1:17" ht="21.75" customHeight="1" x14ac:dyDescent="0.25">
      <c r="B15" s="157" t="s">
        <v>1</v>
      </c>
      <c r="C15" s="182">
        <v>3.8</v>
      </c>
      <c r="D15" s="185">
        <v>0.8</v>
      </c>
      <c r="E15" s="184">
        <v>2</v>
      </c>
      <c r="F15" s="182">
        <v>0.4</v>
      </c>
      <c r="H15"/>
      <c r="I15"/>
      <c r="J15"/>
      <c r="K15"/>
      <c r="L15"/>
      <c r="M15"/>
      <c r="N15"/>
      <c r="O15"/>
      <c r="P15"/>
      <c r="Q15"/>
    </row>
    <row r="16" spans="1:17" ht="21.75" customHeight="1" x14ac:dyDescent="0.25">
      <c r="B16" s="157" t="s">
        <v>124</v>
      </c>
      <c r="C16" s="182">
        <v>1.7</v>
      </c>
      <c r="D16" s="185">
        <v>0.9</v>
      </c>
      <c r="E16" s="184">
        <v>1.1000000000000001</v>
      </c>
      <c r="F16" s="182">
        <v>0.8</v>
      </c>
      <c r="H16"/>
      <c r="I16"/>
      <c r="J16"/>
      <c r="K16"/>
      <c r="L16"/>
      <c r="M16"/>
      <c r="N16"/>
      <c r="O16"/>
      <c r="P16"/>
      <c r="Q16"/>
    </row>
    <row r="17" spans="2:17" ht="21.75" customHeight="1" x14ac:dyDescent="0.25">
      <c r="B17" s="157" t="s">
        <v>75</v>
      </c>
      <c r="C17" s="182">
        <v>2.8</v>
      </c>
      <c r="D17" s="185">
        <v>0.1</v>
      </c>
      <c r="E17" s="184">
        <v>1.9</v>
      </c>
      <c r="F17" s="192" t="s">
        <v>131</v>
      </c>
      <c r="H17"/>
      <c r="I17"/>
      <c r="J17"/>
      <c r="K17"/>
      <c r="L17"/>
      <c r="M17"/>
      <c r="N17"/>
      <c r="O17"/>
      <c r="P17"/>
      <c r="Q17"/>
    </row>
    <row r="18" spans="2:17" s="38" customFormat="1" ht="21.75" customHeight="1" x14ac:dyDescent="0.25">
      <c r="B18" s="157" t="s">
        <v>76</v>
      </c>
      <c r="C18" s="182">
        <v>1.6</v>
      </c>
      <c r="D18" s="191" t="s">
        <v>131</v>
      </c>
      <c r="E18" s="184">
        <v>1.3</v>
      </c>
      <c r="F18" s="192" t="s">
        <v>131</v>
      </c>
      <c r="H18"/>
      <c r="I18"/>
      <c r="J18"/>
      <c r="K18"/>
      <c r="L18"/>
      <c r="M18"/>
      <c r="N18"/>
      <c r="O18"/>
      <c r="P18"/>
      <c r="Q18"/>
    </row>
    <row r="19" spans="2:17" ht="21.75" customHeight="1" x14ac:dyDescent="0.25">
      <c r="B19" s="157" t="s">
        <v>125</v>
      </c>
      <c r="C19" s="182">
        <v>1.6</v>
      </c>
      <c r="D19" s="185">
        <v>0.1</v>
      </c>
      <c r="E19" s="184">
        <v>1.2</v>
      </c>
      <c r="F19" s="192" t="s">
        <v>131</v>
      </c>
      <c r="H19"/>
      <c r="I19"/>
      <c r="J19"/>
      <c r="K19"/>
      <c r="L19"/>
      <c r="M19"/>
      <c r="N19"/>
      <c r="O19"/>
      <c r="P19"/>
      <c r="Q19"/>
    </row>
    <row r="20" spans="2:17" ht="21.75" customHeight="1" x14ac:dyDescent="0.25">
      <c r="B20" s="157" t="s">
        <v>126</v>
      </c>
      <c r="C20" s="182">
        <v>2.2000000000000002</v>
      </c>
      <c r="D20" s="185">
        <v>0.1</v>
      </c>
      <c r="E20" s="184">
        <v>1.9</v>
      </c>
      <c r="F20" s="182">
        <v>0.1</v>
      </c>
      <c r="H20"/>
      <c r="I20"/>
      <c r="J20"/>
      <c r="K20"/>
      <c r="L20"/>
      <c r="M20"/>
      <c r="N20"/>
      <c r="O20"/>
      <c r="P20"/>
      <c r="Q20"/>
    </row>
    <row r="21" spans="2:17" ht="21.75" customHeight="1" x14ac:dyDescent="0.25">
      <c r="B21" s="158" t="s">
        <v>127</v>
      </c>
      <c r="C21" s="186">
        <v>2.2999999999999998</v>
      </c>
      <c r="D21" s="187">
        <v>0.4</v>
      </c>
      <c r="E21" s="188">
        <v>1.3</v>
      </c>
      <c r="F21" s="189">
        <v>2</v>
      </c>
      <c r="H21"/>
      <c r="I21"/>
      <c r="J21"/>
      <c r="K21"/>
      <c r="L21"/>
      <c r="M21"/>
      <c r="N21"/>
      <c r="O21"/>
      <c r="P21"/>
      <c r="Q21"/>
    </row>
    <row r="22" spans="2:17" s="38" customFormat="1" ht="14.25" customHeight="1" x14ac:dyDescent="0.25">
      <c r="B22" s="190" t="s">
        <v>130</v>
      </c>
      <c r="H22"/>
      <c r="I22"/>
      <c r="J22"/>
      <c r="K22"/>
      <c r="L22"/>
      <c r="M22"/>
      <c r="N22"/>
      <c r="O22"/>
      <c r="P22"/>
      <c r="Q22"/>
    </row>
    <row r="23" spans="2:17" s="38" customFormat="1" ht="21" customHeight="1" x14ac:dyDescent="0.25">
      <c r="B23" s="19" t="s">
        <v>3</v>
      </c>
    </row>
    <row r="26" spans="2:17" x14ac:dyDescent="0.25">
      <c r="B26" s="30"/>
    </row>
    <row r="27" spans="2:17" x14ac:dyDescent="0.25">
      <c r="B27" s="30"/>
    </row>
    <row r="28" spans="2:17" x14ac:dyDescent="0.25">
      <c r="B28" s="30"/>
    </row>
    <row r="29" spans="2:17" x14ac:dyDescent="0.25">
      <c r="B29" s="30"/>
    </row>
    <row r="30" spans="2:17" x14ac:dyDescent="0.25">
      <c r="B30" s="30"/>
    </row>
    <row r="31" spans="2:17" x14ac:dyDescent="0.25">
      <c r="B31" s="30"/>
    </row>
    <row r="32" spans="2:17" x14ac:dyDescent="0.25">
      <c r="B32" s="30"/>
    </row>
    <row r="33" spans="2:2" x14ac:dyDescent="0.25">
      <c r="B33" s="30"/>
    </row>
  </sheetData>
  <mergeCells count="2"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2142-CB1B-4705-B8FF-BDAC60DEC537}">
  <dimension ref="A1:L24"/>
  <sheetViews>
    <sheetView workbookViewId="0">
      <selection activeCell="E27" sqref="E27"/>
    </sheetView>
  </sheetViews>
  <sheetFormatPr baseColWidth="10" defaultRowHeight="15" x14ac:dyDescent="0.25"/>
  <cols>
    <col min="1" max="1" width="4" customWidth="1"/>
    <col min="2" max="2" width="22.28515625" customWidth="1"/>
    <col min="3" max="6" width="17.5703125" customWidth="1"/>
  </cols>
  <sheetData>
    <row r="1" spans="1:12" s="38" customFormat="1" x14ac:dyDescent="0.25">
      <c r="A1" s="49" t="s">
        <v>48</v>
      </c>
    </row>
    <row r="2" spans="1:12" s="38" customFormat="1" x14ac:dyDescent="0.25">
      <c r="A2" s="50" t="s">
        <v>49</v>
      </c>
    </row>
    <row r="3" spans="1:12" s="38" customFormat="1" x14ac:dyDescent="0.25">
      <c r="A3" s="50" t="s">
        <v>50</v>
      </c>
    </row>
    <row r="4" spans="1:12" s="38" customFormat="1" x14ac:dyDescent="0.25">
      <c r="A4" s="50" t="s">
        <v>51</v>
      </c>
    </row>
    <row r="5" spans="1:12" s="38" customFormat="1" x14ac:dyDescent="0.25">
      <c r="A5" s="51"/>
    </row>
    <row r="6" spans="1:12" s="38" customFormat="1" x14ac:dyDescent="0.25">
      <c r="A6" s="52" t="s">
        <v>52</v>
      </c>
    </row>
    <row r="7" spans="1:12" s="38" customFormat="1" x14ac:dyDescent="0.25">
      <c r="A7" s="52"/>
    </row>
    <row r="8" spans="1:12" s="38" customFormat="1" ht="13.5" customHeight="1" x14ac:dyDescent="0.25">
      <c r="B8" s="16"/>
    </row>
    <row r="9" spans="1:12" s="38" customFormat="1" ht="15.75" x14ac:dyDescent="0.25">
      <c r="B9" s="118" t="s">
        <v>132</v>
      </c>
    </row>
    <row r="10" spans="1:12" s="38" customFormat="1" ht="15.75" x14ac:dyDescent="0.25">
      <c r="B10" s="118"/>
    </row>
    <row r="11" spans="1:12" ht="21" customHeight="1" x14ac:dyDescent="0.25">
      <c r="C11" s="197">
        <v>2010</v>
      </c>
      <c r="D11" s="198"/>
      <c r="E11" s="199">
        <v>2020</v>
      </c>
      <c r="F11" s="200"/>
    </row>
    <row r="12" spans="1:12" ht="21" customHeight="1" x14ac:dyDescent="0.25">
      <c r="C12" s="193" t="s">
        <v>120</v>
      </c>
      <c r="D12" s="195" t="s">
        <v>119</v>
      </c>
      <c r="E12" s="196" t="s">
        <v>120</v>
      </c>
      <c r="F12" s="194" t="s">
        <v>119</v>
      </c>
    </row>
    <row r="13" spans="1:12" ht="21.75" customHeight="1" x14ac:dyDescent="0.25">
      <c r="B13" s="145" t="s">
        <v>26</v>
      </c>
      <c r="C13" s="201">
        <v>849</v>
      </c>
      <c r="D13" s="202">
        <v>208</v>
      </c>
      <c r="E13" s="203">
        <v>926</v>
      </c>
      <c r="F13" s="201">
        <v>286</v>
      </c>
      <c r="I13" s="5"/>
      <c r="J13" s="5"/>
      <c r="K13" s="5"/>
      <c r="L13" s="5"/>
    </row>
    <row r="14" spans="1:12" ht="21.75" customHeight="1" x14ac:dyDescent="0.25">
      <c r="B14" s="146" t="s">
        <v>27</v>
      </c>
      <c r="C14" s="201">
        <v>2560</v>
      </c>
      <c r="D14" s="202">
        <v>722</v>
      </c>
      <c r="E14" s="203">
        <v>1912</v>
      </c>
      <c r="F14" s="201">
        <v>700</v>
      </c>
      <c r="I14" s="5"/>
      <c r="J14" s="5"/>
      <c r="K14" s="5"/>
      <c r="L14" s="5"/>
    </row>
    <row r="15" spans="1:12" ht="21.75" customHeight="1" x14ac:dyDescent="0.25">
      <c r="B15" s="146" t="s">
        <v>28</v>
      </c>
      <c r="C15" s="201">
        <v>4069</v>
      </c>
      <c r="D15" s="202">
        <v>1188</v>
      </c>
      <c r="E15" s="203">
        <v>2976</v>
      </c>
      <c r="F15" s="201">
        <v>1390</v>
      </c>
      <c r="I15" s="5"/>
      <c r="J15" s="5"/>
      <c r="K15" s="5"/>
      <c r="L15" s="5"/>
    </row>
    <row r="16" spans="1:12" ht="21.75" customHeight="1" x14ac:dyDescent="0.25">
      <c r="B16" s="146" t="s">
        <v>29</v>
      </c>
      <c r="C16" s="201">
        <v>6495</v>
      </c>
      <c r="D16" s="202">
        <v>1676</v>
      </c>
      <c r="E16" s="203">
        <v>4237</v>
      </c>
      <c r="F16" s="201">
        <v>1943</v>
      </c>
      <c r="I16" s="5"/>
      <c r="J16" s="5"/>
      <c r="K16" s="5"/>
      <c r="L16" s="5"/>
    </row>
    <row r="17" spans="2:12" ht="21.75" customHeight="1" x14ac:dyDescent="0.25">
      <c r="B17" s="146" t="s">
        <v>30</v>
      </c>
      <c r="C17" s="201">
        <v>9347</v>
      </c>
      <c r="D17" s="202">
        <v>2291</v>
      </c>
      <c r="E17" s="203">
        <v>5123</v>
      </c>
      <c r="F17" s="201">
        <v>2192</v>
      </c>
      <c r="I17" s="5"/>
      <c r="J17" s="5"/>
      <c r="K17" s="5"/>
      <c r="L17" s="5"/>
    </row>
    <row r="18" spans="2:12" ht="21.75" customHeight="1" x14ac:dyDescent="0.25">
      <c r="B18" s="146" t="s">
        <v>31</v>
      </c>
      <c r="C18" s="201">
        <v>12336</v>
      </c>
      <c r="D18" s="202">
        <v>2935</v>
      </c>
      <c r="E18" s="203">
        <v>6706</v>
      </c>
      <c r="F18" s="201">
        <v>2363</v>
      </c>
      <c r="I18" s="5"/>
      <c r="J18" s="5"/>
      <c r="K18" s="5"/>
      <c r="L18" s="5"/>
    </row>
    <row r="19" spans="2:12" ht="21.75" customHeight="1" x14ac:dyDescent="0.25">
      <c r="B19" s="146" t="s">
        <v>32</v>
      </c>
      <c r="C19" s="201">
        <v>13263</v>
      </c>
      <c r="D19" s="202">
        <v>2990</v>
      </c>
      <c r="E19" s="203">
        <v>8862</v>
      </c>
      <c r="F19" s="201">
        <v>2780</v>
      </c>
      <c r="I19" s="5"/>
      <c r="J19" s="5"/>
      <c r="K19" s="5"/>
      <c r="L19" s="5"/>
    </row>
    <row r="20" spans="2:12" ht="21.75" customHeight="1" x14ac:dyDescent="0.25">
      <c r="B20" s="146" t="s">
        <v>33</v>
      </c>
      <c r="C20" s="201">
        <v>13483</v>
      </c>
      <c r="D20" s="202">
        <v>2805</v>
      </c>
      <c r="E20" s="203">
        <v>10901</v>
      </c>
      <c r="F20" s="201">
        <v>3172</v>
      </c>
      <c r="I20" s="5"/>
      <c r="J20" s="5"/>
      <c r="K20" s="5"/>
      <c r="L20" s="5"/>
    </row>
    <row r="21" spans="2:12" ht="21.75" customHeight="1" x14ac:dyDescent="0.25">
      <c r="B21" s="146" t="s">
        <v>34</v>
      </c>
      <c r="C21" s="201">
        <v>8591</v>
      </c>
      <c r="D21" s="202">
        <v>1559</v>
      </c>
      <c r="E21" s="203">
        <v>7896</v>
      </c>
      <c r="F21" s="201">
        <v>2196</v>
      </c>
      <c r="I21" s="5"/>
      <c r="J21" s="5"/>
      <c r="K21" s="5"/>
      <c r="L21" s="5"/>
    </row>
    <row r="22" spans="2:12" ht="21.75" customHeight="1" x14ac:dyDescent="0.25">
      <c r="B22" s="146" t="s">
        <v>35</v>
      </c>
      <c r="C22" s="201">
        <v>11211</v>
      </c>
      <c r="D22" s="202">
        <v>1538</v>
      </c>
      <c r="E22" s="203">
        <v>10438</v>
      </c>
      <c r="F22" s="201">
        <v>1920</v>
      </c>
      <c r="I22" s="5"/>
      <c r="J22" s="5"/>
      <c r="K22" s="5"/>
      <c r="L22" s="5"/>
    </row>
    <row r="23" spans="2:12" ht="21.75" customHeight="1" x14ac:dyDescent="0.25">
      <c r="B23" s="218" t="s">
        <v>15</v>
      </c>
      <c r="C23" s="219">
        <v>82204</v>
      </c>
      <c r="D23" s="220">
        <v>17912</v>
      </c>
      <c r="E23" s="221">
        <v>59977</v>
      </c>
      <c r="F23" s="219">
        <v>18942</v>
      </c>
      <c r="I23" s="5"/>
      <c r="J23" s="5"/>
      <c r="K23" s="5"/>
      <c r="L23" s="5"/>
    </row>
    <row r="24" spans="2:12" ht="20.25" customHeight="1" x14ac:dyDescent="0.25">
      <c r="B24" s="19" t="s">
        <v>133</v>
      </c>
    </row>
  </sheetData>
  <mergeCells count="2"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Graph1</vt:lpstr>
      <vt:lpstr>Graph2</vt:lpstr>
      <vt:lpstr>Graph3</vt:lpstr>
      <vt:lpstr>Graph4</vt:lpstr>
      <vt:lpstr>Tab1</vt:lpstr>
      <vt:lpstr>Graph5</vt:lpstr>
      <vt:lpstr>Graph6</vt:lpstr>
      <vt:lpstr>Graph7</vt:lpstr>
      <vt:lpstr>Graph8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BARRY</dc:creator>
  <cp:lastModifiedBy>Véronique TRIQUARD</cp:lastModifiedBy>
  <cp:revision>5</cp:revision>
  <dcterms:created xsi:type="dcterms:W3CDTF">2023-01-25T09:22:05Z</dcterms:created>
  <dcterms:modified xsi:type="dcterms:W3CDTF">2026-02-25T14:31:00Z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Ministère de l'Agriculture et de l'Alimentation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