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B8B9999D-518E-4A7B-8F60-21F7E40C8F87}" xr6:coauthVersionLast="47" xr6:coauthVersionMax="47" xr10:uidLastSave="{00000000-0000-0000-0000-000000000000}"/>
  <bookViews>
    <workbookView xWindow="-28920" yWindow="-4800" windowWidth="29040" windowHeight="15720" activeTab="3" xr2:uid="{7078BF17-3140-4556-A8DA-23EAD0E4D113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5" l="1"/>
  <c r="C12" i="5"/>
  <c r="D12" i="5"/>
  <c r="F12" i="5"/>
  <c r="G12" i="5"/>
  <c r="I12" i="5"/>
  <c r="J12" i="5"/>
  <c r="K12" i="5"/>
  <c r="B13" i="5"/>
  <c r="C13" i="5"/>
  <c r="D13" i="5"/>
  <c r="E13" i="5"/>
  <c r="F13" i="5"/>
  <c r="G13" i="5"/>
  <c r="H13" i="5"/>
  <c r="I13" i="5"/>
  <c r="J13" i="5"/>
  <c r="K13" i="5"/>
  <c r="L13" i="5"/>
  <c r="B14" i="5"/>
  <c r="C14" i="5"/>
  <c r="D14" i="5"/>
  <c r="F14" i="5"/>
  <c r="G14" i="5"/>
  <c r="I14" i="5"/>
  <c r="J14" i="5"/>
  <c r="K14" i="5"/>
  <c r="B19" i="5"/>
  <c r="C19" i="5"/>
  <c r="D19" i="5"/>
  <c r="F19" i="5"/>
  <c r="G19" i="5"/>
  <c r="I19" i="5"/>
  <c r="J19" i="5"/>
  <c r="K19" i="5"/>
  <c r="B20" i="5"/>
  <c r="C20" i="5"/>
  <c r="D20" i="5"/>
  <c r="F20" i="5"/>
  <c r="G20" i="5"/>
  <c r="I20" i="5"/>
  <c r="J20" i="5"/>
  <c r="K20" i="5"/>
  <c r="B21" i="5"/>
  <c r="C21" i="5"/>
  <c r="D21" i="5"/>
  <c r="F21" i="5"/>
  <c r="G21" i="5"/>
  <c r="I21" i="5"/>
  <c r="J21" i="5"/>
  <c r="K21" i="5"/>
  <c r="B22" i="5"/>
  <c r="C22" i="5"/>
  <c r="D22" i="5"/>
  <c r="F22" i="5"/>
  <c r="G22" i="5"/>
  <c r="I22" i="5"/>
  <c r="J22" i="5"/>
  <c r="K22" i="5"/>
  <c r="B23" i="5"/>
  <c r="C23" i="5"/>
  <c r="D23" i="5"/>
  <c r="F23" i="5"/>
  <c r="G23" i="5"/>
  <c r="I23" i="5"/>
  <c r="J23" i="5"/>
  <c r="K23" i="5"/>
  <c r="B24" i="5"/>
  <c r="C24" i="5"/>
  <c r="D24" i="5"/>
  <c r="F24" i="5"/>
  <c r="G24" i="5"/>
  <c r="I24" i="5"/>
  <c r="J24" i="5"/>
  <c r="K24" i="5"/>
  <c r="B25" i="5"/>
  <c r="C25" i="5"/>
  <c r="D25" i="5"/>
  <c r="F25" i="5"/>
  <c r="G25" i="5"/>
  <c r="I25" i="5"/>
  <c r="J25" i="5"/>
  <c r="K25" i="5"/>
  <c r="B26" i="5"/>
  <c r="C26" i="5"/>
  <c r="D26" i="5"/>
  <c r="F26" i="5"/>
  <c r="G26" i="5"/>
  <c r="I26" i="5"/>
  <c r="J26" i="5"/>
  <c r="K26" i="5"/>
  <c r="B27" i="5"/>
  <c r="C27" i="5"/>
  <c r="D27" i="5"/>
  <c r="F27" i="5"/>
  <c r="G27" i="5"/>
  <c r="I27" i="5"/>
  <c r="J27" i="5"/>
  <c r="K27" i="5"/>
  <c r="B28" i="5"/>
  <c r="C28" i="5"/>
  <c r="D28" i="5"/>
  <c r="F28" i="5"/>
  <c r="G28" i="5"/>
  <c r="I28" i="5"/>
  <c r="J28" i="5"/>
  <c r="K28" i="5"/>
  <c r="J4" i="2"/>
  <c r="H18" i="2" s="1"/>
  <c r="J5" i="2"/>
  <c r="H19" i="2" s="1"/>
  <c r="J6" i="2"/>
  <c r="H20" i="2" s="1"/>
  <c r="J7" i="2"/>
  <c r="H21" i="2" s="1"/>
  <c r="J8" i="2"/>
  <c r="H22" i="2" s="1"/>
  <c r="J9" i="2"/>
  <c r="H23" i="2" s="1"/>
  <c r="J12" i="2"/>
  <c r="J13" i="2"/>
  <c r="C18" i="2"/>
  <c r="E18" i="2"/>
  <c r="F18" i="2"/>
  <c r="G18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F22" i="2"/>
  <c r="G22" i="2"/>
  <c r="G23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E22" i="2" l="1"/>
  <c r="E19" i="2"/>
  <c r="E23" i="2"/>
  <c r="D23" i="2"/>
  <c r="D22" i="2"/>
  <c r="D19" i="2"/>
  <c r="D18" i="2"/>
  <c r="F23" i="2"/>
  <c r="C19" i="2"/>
  <c r="B22" i="2"/>
  <c r="B19" i="2"/>
  <c r="I23" i="2"/>
  <c r="I22" i="2"/>
  <c r="I21" i="2"/>
  <c r="I20" i="2"/>
  <c r="I19" i="2"/>
  <c r="I18" i="2"/>
  <c r="C23" i="2"/>
  <c r="C22" i="2"/>
  <c r="B23" i="2"/>
  <c r="B18" i="2"/>
</calcChain>
</file>

<file path=xl/sharedStrings.xml><?xml version="1.0" encoding="utf-8"?>
<sst xmlns="http://schemas.openxmlformats.org/spreadsheetml/2006/main" count="428" uniqueCount="79">
  <si>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</si>
  <si>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</si>
  <si>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</si>
  <si>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</si>
  <si>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</si>
  <si>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</si>
  <si>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</si>
  <si>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Source : Agreste, recensement agricoles de 2020 (Otex) et Agence de services et de paiements (ASP), traitements SSP-SRISE</t>
  </si>
  <si>
    <t>Champ : exploitations bénéficiaires du premier pilier en 2023 et recensée au recensement agricole 2020</t>
  </si>
  <si>
    <t>* y compris Otex inconnue</t>
  </si>
  <si>
    <t>Ensemble*</t>
  </si>
  <si>
    <t>Grandes cultures</t>
  </si>
  <si>
    <t>s</t>
  </si>
  <si>
    <t>Maraîchage-Horticulture</t>
  </si>
  <si>
    <t>Cultures fruitières</t>
  </si>
  <si>
    <t>Polyculture-Polyélevage</t>
  </si>
  <si>
    <t>Bovins lait</t>
  </si>
  <si>
    <t>Bovins viande</t>
  </si>
  <si>
    <t>Bovins mixtes</t>
  </si>
  <si>
    <t>Ovins-Caprins</t>
  </si>
  <si>
    <t>Porcins-Volailles</t>
  </si>
  <si>
    <t>Voie pratiques Base</t>
  </si>
  <si>
    <t>Voie pratique Supérieur</t>
  </si>
  <si>
    <t>Voie certification Base</t>
  </si>
  <si>
    <t>Voie certification Supérieur</t>
  </si>
  <si>
    <t>Voie certification Bio</t>
  </si>
  <si>
    <t>Voir IAE Base</t>
  </si>
  <si>
    <t>Voie IAE Supérieur</t>
  </si>
  <si>
    <t>Non bénéficiaires de l'écorégime</t>
  </si>
  <si>
    <t>OTEX_label</t>
  </si>
  <si>
    <t>Répartition des bénéficiaires de la PAC selon la voie d’accès à l’éco-régime (%) pour chaque orientation de production (Otex) - En 2023</t>
  </si>
  <si>
    <t>Total</t>
  </si>
  <si>
    <t>Nombre de bénéficiaires de l'écorégime par voie d'accès selon les orientations de production (Otex) - En 2023</t>
  </si>
  <si>
    <t>Aides aux petits ruminants non prises en compte.</t>
  </si>
  <si>
    <t>Champ : exploitations bénéficiaires d'aides couplées animales en 2022 et 2023</t>
  </si>
  <si>
    <t>Aides au veau sous la mère et bio</t>
  </si>
  <si>
    <t>Aides aux bovins laitiers (avant 2023)</t>
  </si>
  <si>
    <t>Aides aux bovins allaitants (avant 2023)</t>
  </si>
  <si>
    <t>Aides bovines (depuis 2023)</t>
  </si>
  <si>
    <t>Aides ovines</t>
  </si>
  <si>
    <t>Aides caprines</t>
  </si>
  <si>
    <t>En 2023 (milliers d'euros)</t>
  </si>
  <si>
    <t>En 2022 (milliers d'euros)</t>
  </si>
  <si>
    <t>Type d'aide couplée animale</t>
  </si>
  <si>
    <t>Montants (milliers d'euros) par type d'aide couplée animale en 2022 et 2023</t>
  </si>
  <si>
    <t>Source : ASP 2022-2023 - traitement SSP-Agreste, recensement agricole 2020</t>
  </si>
  <si>
    <t>Champ : exploitations bénéficiaires de la PAC en 2022 et 2023 (champ constant)</t>
  </si>
  <si>
    <t>Paiement JA</t>
  </si>
  <si>
    <t>Bio / MAEC</t>
  </si>
  <si>
    <t>Aides végétales</t>
  </si>
  <si>
    <t>Aides animales</t>
  </si>
  <si>
    <t>Polyculture Polyélevage</t>
  </si>
  <si>
    <t>Porcins Volailles</t>
  </si>
  <si>
    <t>Ovins Caprins</t>
  </si>
  <si>
    <t>Maraîchage Horticulture</t>
  </si>
  <si>
    <t>Types d'aides</t>
  </si>
  <si>
    <t>OTEX</t>
  </si>
  <si>
    <t>Montants moyen des aides par bénéficiaires de la PAC en 2022 et 2023 (champ constant), selon les OTEX</t>
  </si>
  <si>
    <t>Source : Agreste, recensement agricole 2020 (OTEX) et Agence de services et de paiements (ASP), traitements SSP-SRISE</t>
  </si>
  <si>
    <t>* y compris OTEX inconnue</t>
  </si>
  <si>
    <t>Total baisse</t>
  </si>
  <si>
    <t>Total stable</t>
  </si>
  <si>
    <t>Total gagnant</t>
  </si>
  <si>
    <t>Baisse ≥ 30%</t>
  </si>
  <si>
    <t>Baisse 10-30%</t>
  </si>
  <si>
    <t>Baisse 5-10%</t>
  </si>
  <si>
    <t>Stable</t>
  </si>
  <si>
    <t>Hausse 5-10%</t>
  </si>
  <si>
    <t>Hausse 10-30%</t>
  </si>
  <si>
    <t>Hausse ≥ 30%</t>
  </si>
  <si>
    <t>Viticulture</t>
  </si>
  <si>
    <t>Porcins, volailles</t>
  </si>
  <si>
    <t>Polyculture, Polyélevage</t>
  </si>
  <si>
    <t>Ovins, caprins</t>
  </si>
  <si>
    <t>Maraîchage, horticulture</t>
  </si>
  <si>
    <t xml:space="preserve">Gain ou perte </t>
  </si>
  <si>
    <t>Part des exploitations ayant connu une baisse, une stabilité ou une hausse des aides perçues, selon les OTEX, pour les bénéficiaires en 2022 et en 2023 (%)</t>
  </si>
  <si>
    <t>Nombre d'exploitations</t>
  </si>
  <si>
    <t>Nombres d'exploitations ayant connu une baisse, une stabilité ou une hausse des aides perçues, selon les OTEX, pour les bénéficiaires en 2022 et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</si>
</sst>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A2FBC126-3733-44C3-8735-B5ADBEEB8923}"/>
    <cellStyle name="Normal" xfId="0" builtinId="0"/>
    <cellStyle name="Normal 2" xfId="1" xr:uid="{CBF7FFC2-5C77-4F0C-B490-FFEDB70B6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DA18-8CD2-4053-B551-DEDFC6B1ABD8}">
  <dimension ref="A1:J35"/>
  <sheetViews>
    <sheetView topLeftCell="A13" workbookViewId="0">
      <selection activeCell="A34" sqref="A34:XFD35"/>
    </sheetView>
  </sheetViews>
  <sheetFormatPr baseColWidth="10" defaultColWidth="9.140625" defaultRowHeight="15" x14ac:dyDescent="0.25"/>
  <cols>
    <col min="1" max="1" width="28.710937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9" customFormat="1" ht="21.75" x14ac:dyDescent="0.3">
      <c r="A1" s="8" t="s">
        <v>32</v>
      </c>
      <c r="B1" s="10"/>
      <c r="C1" s="10"/>
      <c r="D1" s="10"/>
      <c r="E1" s="10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7" t="s">
        <v>29</v>
      </c>
      <c r="B3" s="7" t="s">
        <v>28</v>
      </c>
      <c r="C3" s="7" t="s">
        <v>27</v>
      </c>
      <c r="D3" s="7" t="s">
        <v>26</v>
      </c>
      <c r="E3" s="7" t="s">
        <v>25</v>
      </c>
      <c r="F3" s="7" t="s">
        <v>24</v>
      </c>
      <c r="G3" s="7" t="s">
        <v>23</v>
      </c>
      <c r="H3" s="7" t="s">
        <v>22</v>
      </c>
      <c r="I3" s="7" t="s">
        <v>21</v>
      </c>
      <c r="J3" s="7" t="s">
        <v>31</v>
      </c>
    </row>
    <row r="4" spans="1:10" ht="18" x14ac:dyDescent="0.25">
      <c r="A4" s="5" t="s">
        <v>20</v>
      </c>
      <c r="B4" s="5">
        <v>2</v>
      </c>
      <c r="C4" s="5">
        <v>0</v>
      </c>
      <c r="D4" s="5">
        <v>0</v>
      </c>
      <c r="E4" s="5">
        <v>7</v>
      </c>
      <c r="F4" s="5">
        <v>4</v>
      </c>
      <c r="G4" s="5">
        <v>0</v>
      </c>
      <c r="H4" s="5">
        <v>21</v>
      </c>
      <c r="I4" s="5">
        <v>1</v>
      </c>
      <c r="J4" s="5">
        <f t="shared" ref="J4:J9" si="0">SUM(B4:I4)</f>
        <v>35</v>
      </c>
    </row>
    <row r="5" spans="1:10" ht="18" x14ac:dyDescent="0.25">
      <c r="A5" s="5" t="s">
        <v>19</v>
      </c>
      <c r="B5" s="5">
        <v>4</v>
      </c>
      <c r="C5" s="5">
        <v>0</v>
      </c>
      <c r="D5" s="5">
        <v>0</v>
      </c>
      <c r="E5" s="5">
        <v>21</v>
      </c>
      <c r="F5" s="5">
        <v>8</v>
      </c>
      <c r="G5" s="5">
        <v>0</v>
      </c>
      <c r="H5" s="5">
        <v>229</v>
      </c>
      <c r="I5" s="5">
        <v>0</v>
      </c>
      <c r="J5" s="5">
        <f t="shared" si="0"/>
        <v>262</v>
      </c>
    </row>
    <row r="6" spans="1:10" ht="18" x14ac:dyDescent="0.25">
      <c r="A6" s="5" t="s">
        <v>18</v>
      </c>
      <c r="B6" s="5">
        <v>0</v>
      </c>
      <c r="C6" s="5">
        <v>0</v>
      </c>
      <c r="D6" s="5">
        <v>0</v>
      </c>
      <c r="E6" s="5">
        <v>3</v>
      </c>
      <c r="F6" s="5">
        <v>8</v>
      </c>
      <c r="G6" s="5">
        <v>0</v>
      </c>
      <c r="H6" s="5">
        <v>61</v>
      </c>
      <c r="I6" s="5">
        <v>0</v>
      </c>
      <c r="J6" s="5">
        <f t="shared" si="0"/>
        <v>72</v>
      </c>
    </row>
    <row r="7" spans="1:10" ht="18" x14ac:dyDescent="0.25">
      <c r="A7" s="5" t="s">
        <v>17</v>
      </c>
      <c r="B7" s="5">
        <v>7</v>
      </c>
      <c r="C7" s="5">
        <v>1</v>
      </c>
      <c r="D7" s="5">
        <v>3</v>
      </c>
      <c r="E7" s="5">
        <v>51</v>
      </c>
      <c r="F7" s="5">
        <v>132</v>
      </c>
      <c r="G7" s="5">
        <v>0</v>
      </c>
      <c r="H7" s="5">
        <v>1341</v>
      </c>
      <c r="I7" s="5">
        <v>2</v>
      </c>
      <c r="J7" s="5">
        <f t="shared" si="0"/>
        <v>1537</v>
      </c>
    </row>
    <row r="8" spans="1:10" ht="18" x14ac:dyDescent="0.25">
      <c r="A8" s="5" t="s">
        <v>16</v>
      </c>
      <c r="B8" s="5">
        <v>0</v>
      </c>
      <c r="C8" s="5">
        <v>0</v>
      </c>
      <c r="D8" s="5">
        <v>0</v>
      </c>
      <c r="E8" s="5">
        <v>5</v>
      </c>
      <c r="F8" s="5">
        <v>1</v>
      </c>
      <c r="G8" s="5">
        <v>0</v>
      </c>
      <c r="H8" s="5">
        <v>36</v>
      </c>
      <c r="I8" s="5">
        <v>0</v>
      </c>
      <c r="J8" s="5">
        <f t="shared" si="0"/>
        <v>42</v>
      </c>
    </row>
    <row r="9" spans="1:10" ht="18" x14ac:dyDescent="0.25">
      <c r="A9" s="5" t="s">
        <v>15</v>
      </c>
      <c r="B9" s="5">
        <v>2</v>
      </c>
      <c r="C9" s="5">
        <v>1</v>
      </c>
      <c r="D9" s="5">
        <v>0</v>
      </c>
      <c r="E9" s="5">
        <v>19</v>
      </c>
      <c r="F9" s="5">
        <v>6</v>
      </c>
      <c r="G9" s="5">
        <v>0</v>
      </c>
      <c r="H9" s="5">
        <v>103</v>
      </c>
      <c r="I9" s="5">
        <v>0</v>
      </c>
      <c r="J9" s="5">
        <f t="shared" si="0"/>
        <v>131</v>
      </c>
    </row>
    <row r="10" spans="1:10" ht="18" x14ac:dyDescent="0.25">
      <c r="A10" s="5" t="s">
        <v>14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J10" s="5" t="s">
        <v>12</v>
      </c>
    </row>
    <row r="11" spans="1:10" ht="18" x14ac:dyDescent="0.25">
      <c r="A11" s="5" t="s">
        <v>13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12</v>
      </c>
    </row>
    <row r="12" spans="1:10" ht="18" x14ac:dyDescent="0.25">
      <c r="A12" s="5" t="s">
        <v>11</v>
      </c>
      <c r="B12" s="5">
        <v>4</v>
      </c>
      <c r="C12" s="5">
        <v>1</v>
      </c>
      <c r="D12" s="5">
        <v>2</v>
      </c>
      <c r="E12" s="5">
        <v>13</v>
      </c>
      <c r="F12" s="5">
        <v>3</v>
      </c>
      <c r="G12" s="5">
        <v>0</v>
      </c>
      <c r="H12" s="5">
        <v>127</v>
      </c>
      <c r="I12" s="5">
        <v>6</v>
      </c>
      <c r="J12" s="5">
        <f>SUM(B12:I12)</f>
        <v>156</v>
      </c>
    </row>
    <row r="13" spans="1:10" ht="18" x14ac:dyDescent="0.25">
      <c r="A13" s="5" t="s">
        <v>10</v>
      </c>
      <c r="B13" s="5">
        <v>29</v>
      </c>
      <c r="C13" s="5">
        <v>3</v>
      </c>
      <c r="D13" s="5">
        <v>5</v>
      </c>
      <c r="E13" s="5">
        <v>182</v>
      </c>
      <c r="F13" s="5">
        <v>183</v>
      </c>
      <c r="G13" s="5">
        <v>0</v>
      </c>
      <c r="H13" s="5">
        <v>2223</v>
      </c>
      <c r="I13" s="5">
        <v>11</v>
      </c>
      <c r="J13" s="5">
        <f>SUM(B13:I13)</f>
        <v>2636</v>
      </c>
    </row>
    <row r="14" spans="1:10" ht="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1.75" x14ac:dyDescent="0.25">
      <c r="A15" s="8" t="s">
        <v>30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7" t="s">
        <v>29</v>
      </c>
      <c r="B17" s="7" t="s">
        <v>28</v>
      </c>
      <c r="C17" s="7" t="s">
        <v>27</v>
      </c>
      <c r="D17" s="7" t="s">
        <v>26</v>
      </c>
      <c r="E17" s="7" t="s">
        <v>25</v>
      </c>
      <c r="F17" s="7" t="s">
        <v>24</v>
      </c>
      <c r="G17" s="7" t="s">
        <v>23</v>
      </c>
      <c r="H17" s="7" t="s">
        <v>22</v>
      </c>
      <c r="I17" s="7" t="s">
        <v>21</v>
      </c>
      <c r="J17" s="6"/>
    </row>
    <row r="18" spans="1:10" ht="18" x14ac:dyDescent="0.25">
      <c r="A18" s="5" t="s">
        <v>20</v>
      </c>
      <c r="B18" s="4">
        <f t="shared" ref="B18:I23" si="1">(B4*100)/$J4</f>
        <v>5.7142857142857144</v>
      </c>
      <c r="C18" s="4">
        <f t="shared" si="1"/>
        <v>0</v>
      </c>
      <c r="D18" s="4">
        <f t="shared" si="1"/>
        <v>0</v>
      </c>
      <c r="E18" s="4">
        <f t="shared" si="1"/>
        <v>20</v>
      </c>
      <c r="F18" s="4">
        <f t="shared" si="1"/>
        <v>11.428571428571429</v>
      </c>
      <c r="G18" s="4">
        <f t="shared" si="1"/>
        <v>0</v>
      </c>
      <c r="H18" s="4">
        <f t="shared" si="1"/>
        <v>60</v>
      </c>
      <c r="I18" s="4">
        <f t="shared" si="1"/>
        <v>2.8571428571428572</v>
      </c>
      <c r="J18" s="3"/>
    </row>
    <row r="19" spans="1:10" ht="18" x14ac:dyDescent="0.25">
      <c r="A19" s="5" t="s">
        <v>19</v>
      </c>
      <c r="B19" s="4">
        <f t="shared" si="1"/>
        <v>1.5267175572519085</v>
      </c>
      <c r="C19" s="4">
        <f t="shared" si="1"/>
        <v>0</v>
      </c>
      <c r="D19" s="4">
        <f t="shared" si="1"/>
        <v>0</v>
      </c>
      <c r="E19" s="4">
        <f t="shared" si="1"/>
        <v>8.0152671755725198</v>
      </c>
      <c r="F19" s="4">
        <f t="shared" si="1"/>
        <v>3.053435114503817</v>
      </c>
      <c r="G19" s="4">
        <f t="shared" si="1"/>
        <v>0</v>
      </c>
      <c r="H19" s="4">
        <f t="shared" si="1"/>
        <v>87.404580152671755</v>
      </c>
      <c r="I19" s="4">
        <f t="shared" si="1"/>
        <v>0</v>
      </c>
      <c r="J19" s="3"/>
    </row>
    <row r="20" spans="1:10" ht="18" x14ac:dyDescent="0.25">
      <c r="A20" s="5" t="s">
        <v>18</v>
      </c>
      <c r="B20" s="4">
        <f t="shared" si="1"/>
        <v>0</v>
      </c>
      <c r="C20" s="4">
        <f t="shared" si="1"/>
        <v>0</v>
      </c>
      <c r="D20" s="4">
        <f t="shared" si="1"/>
        <v>0</v>
      </c>
      <c r="E20" s="4">
        <f t="shared" si="1"/>
        <v>4.166666666666667</v>
      </c>
      <c r="F20" s="4">
        <f t="shared" si="1"/>
        <v>11.111111111111111</v>
      </c>
      <c r="G20" s="4">
        <f t="shared" si="1"/>
        <v>0</v>
      </c>
      <c r="H20" s="4">
        <f t="shared" si="1"/>
        <v>84.722222222222229</v>
      </c>
      <c r="I20" s="4">
        <f t="shared" si="1"/>
        <v>0</v>
      </c>
      <c r="J20" s="3"/>
    </row>
    <row r="21" spans="1:10" ht="18" x14ac:dyDescent="0.25">
      <c r="A21" s="5" t="s">
        <v>17</v>
      </c>
      <c r="B21" s="4">
        <f t="shared" si="1"/>
        <v>0.45543266102797658</v>
      </c>
      <c r="C21" s="4">
        <f t="shared" si="1"/>
        <v>6.5061808718282363E-2</v>
      </c>
      <c r="D21" s="4">
        <f t="shared" si="1"/>
        <v>0.1951854261548471</v>
      </c>
      <c r="E21" s="4">
        <f t="shared" si="1"/>
        <v>3.318152244632401</v>
      </c>
      <c r="F21" s="4">
        <f t="shared" si="1"/>
        <v>8.5881587508132728</v>
      </c>
      <c r="G21" s="4">
        <f t="shared" si="1"/>
        <v>0</v>
      </c>
      <c r="H21" s="4">
        <f t="shared" si="1"/>
        <v>87.24788549121665</v>
      </c>
      <c r="I21" s="4">
        <f t="shared" si="1"/>
        <v>0.13012361743656473</v>
      </c>
      <c r="J21" s="3"/>
    </row>
    <row r="22" spans="1:10" ht="18" x14ac:dyDescent="0.25">
      <c r="A22" s="5" t="s">
        <v>16</v>
      </c>
      <c r="B22" s="4">
        <f t="shared" si="1"/>
        <v>0</v>
      </c>
      <c r="C22" s="4">
        <f t="shared" si="1"/>
        <v>0</v>
      </c>
      <c r="D22" s="4">
        <f t="shared" si="1"/>
        <v>0</v>
      </c>
      <c r="E22" s="4">
        <f t="shared" si="1"/>
        <v>11.904761904761905</v>
      </c>
      <c r="F22" s="4">
        <f t="shared" si="1"/>
        <v>2.3809523809523809</v>
      </c>
      <c r="G22" s="4">
        <f t="shared" si="1"/>
        <v>0</v>
      </c>
      <c r="H22" s="4">
        <f t="shared" si="1"/>
        <v>85.714285714285708</v>
      </c>
      <c r="I22" s="4">
        <f t="shared" si="1"/>
        <v>0</v>
      </c>
      <c r="J22" s="3"/>
    </row>
    <row r="23" spans="1:10" ht="18" x14ac:dyDescent="0.25">
      <c r="A23" s="5" t="s">
        <v>15</v>
      </c>
      <c r="B23" s="4">
        <f t="shared" si="1"/>
        <v>1.5267175572519085</v>
      </c>
      <c r="C23" s="4">
        <f t="shared" si="1"/>
        <v>0.76335877862595425</v>
      </c>
      <c r="D23" s="4">
        <f t="shared" si="1"/>
        <v>0</v>
      </c>
      <c r="E23" s="4">
        <f t="shared" si="1"/>
        <v>14.503816793893129</v>
      </c>
      <c r="F23" s="4">
        <f t="shared" si="1"/>
        <v>4.5801526717557248</v>
      </c>
      <c r="G23" s="4">
        <f t="shared" si="1"/>
        <v>0</v>
      </c>
      <c r="H23" s="4">
        <f t="shared" si="1"/>
        <v>78.625954198473281</v>
      </c>
      <c r="I23" s="4">
        <f t="shared" si="1"/>
        <v>0</v>
      </c>
      <c r="J23" s="3"/>
    </row>
    <row r="24" spans="1:10" ht="18" x14ac:dyDescent="0.25">
      <c r="A24" s="5" t="s">
        <v>14</v>
      </c>
      <c r="B24" s="4" t="s">
        <v>12</v>
      </c>
      <c r="C24" s="4" t="s">
        <v>12</v>
      </c>
      <c r="D24" s="4" t="s">
        <v>12</v>
      </c>
      <c r="E24" s="4" t="s">
        <v>12</v>
      </c>
      <c r="F24" s="4" t="s">
        <v>12</v>
      </c>
      <c r="G24" s="4" t="s">
        <v>12</v>
      </c>
      <c r="H24" s="4" t="s">
        <v>12</v>
      </c>
      <c r="I24" s="4" t="s">
        <v>12</v>
      </c>
      <c r="J24" s="3"/>
    </row>
    <row r="25" spans="1:10" ht="18" x14ac:dyDescent="0.25">
      <c r="A25" s="5" t="s">
        <v>13</v>
      </c>
      <c r="B25" s="4" t="s">
        <v>12</v>
      </c>
      <c r="C25" s="4" t="s">
        <v>12</v>
      </c>
      <c r="D25" s="4" t="s">
        <v>12</v>
      </c>
      <c r="E25" s="4" t="s">
        <v>12</v>
      </c>
      <c r="F25" s="4" t="s">
        <v>12</v>
      </c>
      <c r="G25" s="4" t="s">
        <v>12</v>
      </c>
      <c r="H25" s="4" t="s">
        <v>12</v>
      </c>
      <c r="I25" s="4" t="s">
        <v>12</v>
      </c>
      <c r="J25" s="3"/>
    </row>
    <row r="26" spans="1:10" ht="18" x14ac:dyDescent="0.25">
      <c r="A26" s="5" t="s">
        <v>11</v>
      </c>
      <c r="B26" s="4">
        <f t="shared" ref="B26:I27" si="2">(B12*100)/$J12</f>
        <v>2.5641025641025643</v>
      </c>
      <c r="C26" s="4">
        <f t="shared" si="2"/>
        <v>0.64102564102564108</v>
      </c>
      <c r="D26" s="4">
        <f t="shared" si="2"/>
        <v>1.2820512820512822</v>
      </c>
      <c r="E26" s="4">
        <f t="shared" si="2"/>
        <v>8.3333333333333339</v>
      </c>
      <c r="F26" s="4">
        <f t="shared" si="2"/>
        <v>1.9230769230769231</v>
      </c>
      <c r="G26" s="4">
        <f t="shared" si="2"/>
        <v>0</v>
      </c>
      <c r="H26" s="4">
        <f t="shared" si="2"/>
        <v>81.410256410256409</v>
      </c>
      <c r="I26" s="4">
        <f t="shared" si="2"/>
        <v>3.8461538461538463</v>
      </c>
      <c r="J26" s="3"/>
    </row>
    <row r="27" spans="1:10" ht="18" x14ac:dyDescent="0.25">
      <c r="A27" s="5" t="s">
        <v>10</v>
      </c>
      <c r="B27" s="4">
        <f t="shared" si="2"/>
        <v>1.1001517450682854</v>
      </c>
      <c r="C27" s="4">
        <f t="shared" si="2"/>
        <v>0.11380880121396054</v>
      </c>
      <c r="D27" s="4">
        <f t="shared" si="2"/>
        <v>0.18968133535660092</v>
      </c>
      <c r="E27" s="4">
        <f t="shared" si="2"/>
        <v>6.904400606980273</v>
      </c>
      <c r="F27" s="4">
        <f t="shared" si="2"/>
        <v>6.9423368740515929</v>
      </c>
      <c r="G27" s="4">
        <f t="shared" si="2"/>
        <v>0</v>
      </c>
      <c r="H27" s="4">
        <f t="shared" si="2"/>
        <v>84.332321699544764</v>
      </c>
      <c r="I27" s="4">
        <f t="shared" si="2"/>
        <v>0.41729893778452198</v>
      </c>
      <c r="J27" s="3"/>
    </row>
    <row r="28" spans="1:10" ht="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8" x14ac:dyDescent="0.35">
      <c r="A30" s="2" t="s">
        <v>5</v>
      </c>
      <c r="B30" s="1"/>
      <c r="C30" s="1"/>
      <c r="D30" s="1"/>
      <c r="E30" s="1"/>
      <c r="F30" s="1"/>
      <c r="G30" s="1"/>
      <c r="H30" s="1"/>
      <c r="I30" s="2"/>
      <c r="J30" s="2"/>
    </row>
    <row r="31" spans="1:10" ht="18" x14ac:dyDescent="0.35">
      <c r="A31" s="2" t="s">
        <v>9</v>
      </c>
      <c r="B31" s="1"/>
      <c r="C31" s="1"/>
      <c r="D31" s="1"/>
      <c r="E31" s="1"/>
      <c r="F31" s="1"/>
      <c r="G31" s="1"/>
      <c r="H31" s="1"/>
      <c r="I31" s="2"/>
      <c r="J31" s="2"/>
    </row>
    <row r="32" spans="1:10" ht="18" x14ac:dyDescent="0.35">
      <c r="A32" s="2" t="s">
        <v>8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7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/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1"/>
      <c r="B35" s="1"/>
      <c r="C35" s="1"/>
      <c r="D35" s="1"/>
      <c r="E35" s="1"/>
      <c r="F35" s="1"/>
      <c r="G35" s="1"/>
      <c r="H35" s="1"/>
      <c r="I35" s="2"/>
      <c r="J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AF62-075D-4048-808E-D67DE568D3F4}">
  <dimension ref="A1:K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46.28515625" customWidth="1"/>
    <col min="2" max="3" width="27.7109375" bestFit="1" customWidth="1"/>
  </cols>
  <sheetData>
    <row r="1" spans="1:11" s="9" customFormat="1" ht="14.25" customHeight="1" x14ac:dyDescent="0.25">
      <c r="A1" s="8" t="s">
        <v>44</v>
      </c>
      <c r="B1"/>
      <c r="C1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7" t="s">
        <v>43</v>
      </c>
      <c r="B3" s="7" t="s">
        <v>42</v>
      </c>
      <c r="C3" s="7" t="s">
        <v>41</v>
      </c>
      <c r="D3" s="2"/>
      <c r="E3" s="2"/>
      <c r="F3" s="2"/>
      <c r="G3" s="2"/>
      <c r="H3" s="2"/>
      <c r="I3" s="2"/>
      <c r="J3" s="2"/>
      <c r="K3" s="2"/>
    </row>
    <row r="4" spans="1:11" ht="18" x14ac:dyDescent="0.25">
      <c r="A4" s="5" t="s">
        <v>40</v>
      </c>
      <c r="B4" s="5">
        <v>111.37425</v>
      </c>
      <c r="C4" s="5">
        <v>107.325</v>
      </c>
      <c r="D4" s="2"/>
      <c r="E4" s="2"/>
      <c r="F4" s="2"/>
      <c r="G4" s="2"/>
      <c r="H4" s="2"/>
      <c r="I4" s="2"/>
      <c r="J4" s="2"/>
      <c r="K4" s="2"/>
    </row>
    <row r="5" spans="1:11" ht="18" x14ac:dyDescent="0.25">
      <c r="A5" s="5" t="s">
        <v>39</v>
      </c>
      <c r="B5" s="5">
        <v>1192.9954700000001</v>
      </c>
      <c r="C5" s="5">
        <v>1095.1428699999999</v>
      </c>
      <c r="D5" s="2"/>
      <c r="E5" s="2"/>
      <c r="F5" s="2"/>
      <c r="G5" s="2"/>
      <c r="H5" s="2"/>
      <c r="I5" s="2"/>
      <c r="J5" s="2"/>
      <c r="K5" s="2"/>
    </row>
    <row r="6" spans="1:11" ht="18" x14ac:dyDescent="0.25">
      <c r="A6" s="5" t="s">
        <v>38</v>
      </c>
      <c r="B6" s="5">
        <v>0</v>
      </c>
      <c r="C6" s="5">
        <v>23398.91142</v>
      </c>
      <c r="D6" s="2"/>
      <c r="E6" s="2"/>
      <c r="F6" s="2"/>
      <c r="G6" s="2"/>
      <c r="H6" s="2"/>
      <c r="I6" s="2"/>
      <c r="J6" s="2"/>
      <c r="K6" s="2"/>
    </row>
    <row r="7" spans="1:11" ht="18" x14ac:dyDescent="0.25">
      <c r="A7" s="5" t="s">
        <v>37</v>
      </c>
      <c r="B7" s="5">
        <v>27416.00316</v>
      </c>
      <c r="C7" s="5">
        <v>0</v>
      </c>
      <c r="D7" s="2"/>
      <c r="E7" s="2"/>
      <c r="F7" s="2"/>
      <c r="G7" s="2"/>
      <c r="H7" s="2"/>
      <c r="I7" s="2"/>
      <c r="J7" s="2"/>
      <c r="K7" s="2"/>
    </row>
    <row r="8" spans="1:11" ht="18" x14ac:dyDescent="0.25">
      <c r="A8" s="5" t="s">
        <v>36</v>
      </c>
      <c r="B8" s="5">
        <v>309.42644999999999</v>
      </c>
      <c r="C8" s="5">
        <v>0</v>
      </c>
      <c r="D8" s="2"/>
      <c r="E8" s="2"/>
      <c r="F8" s="2"/>
      <c r="G8" s="2"/>
      <c r="H8" s="2"/>
      <c r="I8" s="2"/>
      <c r="J8" s="2"/>
      <c r="K8" s="2"/>
    </row>
    <row r="9" spans="1:11" ht="18" x14ac:dyDescent="0.25">
      <c r="A9" s="5" t="s">
        <v>35</v>
      </c>
      <c r="B9" s="5">
        <v>46.538879999999999</v>
      </c>
      <c r="C9" s="5">
        <v>0</v>
      </c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8" x14ac:dyDescent="0.35">
      <c r="A12" s="2" t="s">
        <v>5</v>
      </c>
      <c r="B12" s="1"/>
      <c r="C12" s="1"/>
      <c r="D12" s="2"/>
      <c r="E12" s="2"/>
      <c r="F12" s="2"/>
      <c r="G12" s="2"/>
      <c r="H12" s="2"/>
      <c r="I12" s="2"/>
      <c r="J12" s="2"/>
      <c r="K12" s="2"/>
    </row>
    <row r="13" spans="1:11" ht="18" x14ac:dyDescent="0.35">
      <c r="A13" s="2" t="s">
        <v>34</v>
      </c>
      <c r="B13" s="1"/>
      <c r="C13" s="1"/>
      <c r="D13" s="2"/>
      <c r="E13" s="2"/>
      <c r="F13" s="2"/>
      <c r="G13" s="2"/>
      <c r="H13" s="2"/>
      <c r="I13" s="2"/>
      <c r="J13" s="2"/>
      <c r="K13" s="2"/>
    </row>
    <row r="14" spans="1:11" ht="18" x14ac:dyDescent="0.35">
      <c r="A14" s="2" t="s">
        <v>6</v>
      </c>
      <c r="B14" s="1"/>
      <c r="C14" s="1"/>
      <c r="D14" s="2"/>
      <c r="E14" s="2"/>
      <c r="F14" s="2"/>
      <c r="G14" s="2"/>
      <c r="H14" s="2"/>
      <c r="I14" s="2"/>
      <c r="J14" s="2"/>
      <c r="K14" s="2"/>
    </row>
    <row r="15" spans="1:11" ht="18" x14ac:dyDescent="0.35">
      <c r="A15" s="2" t="s">
        <v>33</v>
      </c>
      <c r="B15" s="1"/>
      <c r="C15" s="1"/>
      <c r="D15" s="2"/>
      <c r="E15" s="2"/>
      <c r="F15" s="2"/>
      <c r="G15" s="2"/>
      <c r="H15" s="2"/>
      <c r="I15" s="2"/>
      <c r="J15" s="2"/>
      <c r="K15" s="2"/>
    </row>
    <row r="16" spans="1:11" ht="18" x14ac:dyDescent="0.3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B353-E4F5-452F-961D-1134B5CF8720}">
  <dimension ref="A1:L104"/>
  <sheetViews>
    <sheetView topLeftCell="A85" workbookViewId="0">
      <selection activeCell="A100" sqref="A100:XFD100"/>
    </sheetView>
  </sheetViews>
  <sheetFormatPr baseColWidth="10" defaultColWidth="9.140625" defaultRowHeight="15" x14ac:dyDescent="0.25"/>
  <cols>
    <col min="1" max="1" width="30" customWidth="1"/>
    <col min="2" max="2" width="29" bestFit="1" customWidth="1"/>
    <col min="3" max="4" width="27.7109375" bestFit="1" customWidth="1"/>
  </cols>
  <sheetData>
    <row r="1" spans="1:12" ht="21.75" x14ac:dyDescent="0.25">
      <c r="A1" s="8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9" customFormat="1" ht="18" x14ac:dyDescent="0.25">
      <c r="A3" s="7" t="s">
        <v>56</v>
      </c>
      <c r="B3" s="7" t="s">
        <v>55</v>
      </c>
      <c r="C3" s="7" t="s">
        <v>42</v>
      </c>
      <c r="D3" s="7" t="s">
        <v>41</v>
      </c>
      <c r="E3" s="2"/>
      <c r="F3" s="2"/>
      <c r="G3" s="2"/>
      <c r="H3" s="2"/>
      <c r="I3" s="2"/>
      <c r="J3" s="2"/>
      <c r="K3" s="2"/>
      <c r="L3" s="2"/>
    </row>
    <row r="4" spans="1:12" ht="18" x14ac:dyDescent="0.25">
      <c r="A4" s="5" t="s">
        <v>11</v>
      </c>
      <c r="B4" s="4" t="s">
        <v>50</v>
      </c>
      <c r="C4" s="5">
        <v>0.31015314465408811</v>
      </c>
      <c r="D4" s="4">
        <v>0.2831383647798742</v>
      </c>
      <c r="E4" s="2"/>
      <c r="F4" s="2"/>
      <c r="G4" s="2"/>
      <c r="H4" s="2"/>
      <c r="I4" s="2"/>
      <c r="J4" s="2"/>
      <c r="K4" s="2"/>
      <c r="L4" s="2"/>
    </row>
    <row r="5" spans="1:12" ht="18" x14ac:dyDescent="0.25">
      <c r="A5" s="5" t="s">
        <v>11</v>
      </c>
      <c r="B5" s="4" t="s">
        <v>49</v>
      </c>
      <c r="C5" s="5">
        <v>0.34433849056603782</v>
      </c>
      <c r="D5" s="4">
        <v>0.22753767295597491</v>
      </c>
      <c r="E5" s="2"/>
      <c r="F5" s="2"/>
      <c r="G5" s="2"/>
      <c r="H5" s="2"/>
      <c r="I5" s="2"/>
      <c r="J5" s="2"/>
      <c r="K5" s="2"/>
      <c r="L5" s="2"/>
    </row>
    <row r="6" spans="1:12" ht="18" x14ac:dyDescent="0.25">
      <c r="A6" s="5" t="s">
        <v>11</v>
      </c>
      <c r="B6" s="4" t="s">
        <v>4</v>
      </c>
      <c r="C6" s="5">
        <v>0.10617484276729559</v>
      </c>
      <c r="D6" s="4">
        <v>0.2494146540880503</v>
      </c>
      <c r="E6" s="2"/>
      <c r="F6" s="2"/>
      <c r="G6" s="2"/>
      <c r="H6" s="2"/>
      <c r="I6" s="2"/>
      <c r="J6" s="2"/>
      <c r="K6" s="2"/>
      <c r="L6" s="2"/>
    </row>
    <row r="7" spans="1:12" ht="18" x14ac:dyDescent="0.25">
      <c r="A7" s="5" t="s">
        <v>11</v>
      </c>
      <c r="B7" s="4" t="s">
        <v>48</v>
      </c>
      <c r="C7" s="5">
        <v>0.68509264150943394</v>
      </c>
      <c r="D7" s="4">
        <v>0.77618251572327035</v>
      </c>
      <c r="E7" s="2"/>
      <c r="F7" s="2"/>
      <c r="G7" s="2"/>
      <c r="H7" s="2"/>
      <c r="I7" s="2"/>
      <c r="J7" s="2"/>
      <c r="K7" s="2"/>
      <c r="L7" s="2"/>
    </row>
    <row r="8" spans="1:12" ht="18" x14ac:dyDescent="0.25">
      <c r="A8" s="5" t="s">
        <v>11</v>
      </c>
      <c r="B8" s="4" t="s">
        <v>3</v>
      </c>
      <c r="C8" s="5">
        <v>0.63770572327044017</v>
      </c>
      <c r="D8" s="4">
        <v>0.71962522012578622</v>
      </c>
      <c r="E8" s="2"/>
      <c r="F8" s="2"/>
      <c r="G8" s="2"/>
      <c r="H8" s="2"/>
      <c r="I8" s="2"/>
      <c r="J8" s="2"/>
      <c r="K8" s="2"/>
      <c r="L8" s="2"/>
    </row>
    <row r="9" spans="1:12" ht="18" x14ac:dyDescent="0.25">
      <c r="A9" s="5" t="s">
        <v>11</v>
      </c>
      <c r="B9" s="4" t="s">
        <v>0</v>
      </c>
      <c r="C9" s="5">
        <v>5.0773438993710691</v>
      </c>
      <c r="D9" s="4">
        <v>5.4289545911949686</v>
      </c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5" t="s">
        <v>11</v>
      </c>
      <c r="B10" s="4" t="s">
        <v>47</v>
      </c>
      <c r="C10" s="5">
        <v>0.19233025157232711</v>
      </c>
      <c r="D10" s="4">
        <v>0.3372830188679245</v>
      </c>
      <c r="E10" s="2"/>
      <c r="F10" s="2"/>
      <c r="G10" s="2"/>
      <c r="H10" s="2"/>
      <c r="I10" s="2"/>
      <c r="J10" s="2"/>
      <c r="K10" s="2"/>
      <c r="L10" s="2"/>
    </row>
    <row r="11" spans="1:12" ht="18" x14ac:dyDescent="0.25">
      <c r="A11" s="5" t="s">
        <v>11</v>
      </c>
      <c r="B11" s="4" t="s">
        <v>2</v>
      </c>
      <c r="C11" s="5">
        <v>1.4890975471698109</v>
      </c>
      <c r="D11" s="4">
        <v>1.510953962264151</v>
      </c>
      <c r="E11" s="2"/>
      <c r="F11" s="2"/>
      <c r="G11" s="2"/>
      <c r="H11" s="2"/>
      <c r="I11" s="2"/>
      <c r="J11" s="2"/>
      <c r="K11" s="2"/>
      <c r="L11" s="2"/>
    </row>
    <row r="12" spans="1:12" ht="18" x14ac:dyDescent="0.25">
      <c r="A12" s="5" t="s">
        <v>11</v>
      </c>
      <c r="B12" s="4" t="s">
        <v>1</v>
      </c>
      <c r="C12" s="5">
        <v>3.490009433962264</v>
      </c>
      <c r="D12" s="4">
        <v>3.2709708805031452</v>
      </c>
      <c r="E12" s="2"/>
      <c r="F12" s="2"/>
      <c r="G12" s="2"/>
      <c r="H12" s="2"/>
      <c r="I12" s="2"/>
      <c r="J12" s="2"/>
      <c r="K12" s="2"/>
      <c r="L12" s="2"/>
    </row>
    <row r="13" spans="1:12" ht="18" x14ac:dyDescent="0.25">
      <c r="A13" s="5" t="s">
        <v>54</v>
      </c>
      <c r="B13" s="4" t="s">
        <v>50</v>
      </c>
      <c r="C13" s="5" t="s">
        <v>12</v>
      </c>
      <c r="D13" s="4" t="s">
        <v>12</v>
      </c>
      <c r="E13" s="2"/>
      <c r="F13" s="2"/>
      <c r="G13" s="2"/>
      <c r="H13" s="2"/>
      <c r="I13" s="2"/>
      <c r="J13" s="2"/>
      <c r="K13" s="2"/>
      <c r="L13" s="2"/>
    </row>
    <row r="14" spans="1:12" ht="18" x14ac:dyDescent="0.25">
      <c r="A14" s="5" t="s">
        <v>54</v>
      </c>
      <c r="B14" s="4" t="s">
        <v>49</v>
      </c>
      <c r="C14" s="5" t="s">
        <v>12</v>
      </c>
      <c r="D14" s="4" t="s">
        <v>12</v>
      </c>
      <c r="E14" s="2"/>
      <c r="F14" s="2"/>
      <c r="G14" s="2"/>
      <c r="H14" s="2"/>
      <c r="I14" s="2"/>
      <c r="J14" s="2"/>
      <c r="K14" s="2"/>
      <c r="L14" s="2"/>
    </row>
    <row r="15" spans="1:12" ht="18" x14ac:dyDescent="0.25">
      <c r="A15" s="5" t="s">
        <v>54</v>
      </c>
      <c r="B15" s="4" t="s">
        <v>4</v>
      </c>
      <c r="C15" s="5" t="s">
        <v>12</v>
      </c>
      <c r="D15" s="4" t="s">
        <v>12</v>
      </c>
      <c r="E15" s="2"/>
      <c r="F15" s="2"/>
      <c r="G15" s="2"/>
      <c r="H15" s="2"/>
      <c r="I15" s="2"/>
      <c r="J15" s="2"/>
      <c r="K15" s="2"/>
      <c r="L15" s="2"/>
    </row>
    <row r="16" spans="1:12" ht="18" x14ac:dyDescent="0.25">
      <c r="A16" s="5" t="s">
        <v>54</v>
      </c>
      <c r="B16" s="4" t="s">
        <v>48</v>
      </c>
      <c r="C16" s="5" t="s">
        <v>12</v>
      </c>
      <c r="D16" s="4" t="s">
        <v>12</v>
      </c>
      <c r="E16" s="2"/>
      <c r="F16" s="2"/>
      <c r="G16" s="2"/>
      <c r="H16" s="2"/>
      <c r="I16" s="2"/>
      <c r="J16" s="2"/>
      <c r="K16" s="2"/>
      <c r="L16" s="2"/>
    </row>
    <row r="17" spans="1:12" ht="18" x14ac:dyDescent="0.25">
      <c r="A17" s="5" t="s">
        <v>54</v>
      </c>
      <c r="B17" s="4" t="s">
        <v>3</v>
      </c>
      <c r="C17" s="5" t="s">
        <v>12</v>
      </c>
      <c r="D17" s="4" t="s">
        <v>12</v>
      </c>
      <c r="E17" s="2"/>
      <c r="F17" s="2"/>
      <c r="G17" s="2"/>
      <c r="H17" s="2"/>
      <c r="I17" s="2"/>
      <c r="J17" s="2"/>
      <c r="K17" s="2"/>
      <c r="L17" s="2"/>
    </row>
    <row r="18" spans="1:12" ht="18" x14ac:dyDescent="0.25">
      <c r="A18" s="5" t="s">
        <v>54</v>
      </c>
      <c r="B18" s="4" t="s">
        <v>0</v>
      </c>
      <c r="C18" s="5" t="s">
        <v>12</v>
      </c>
      <c r="D18" s="4" t="s">
        <v>12</v>
      </c>
      <c r="E18" s="2"/>
      <c r="F18" s="2"/>
      <c r="G18" s="2"/>
      <c r="H18" s="2"/>
      <c r="I18" s="2"/>
      <c r="J18" s="2"/>
      <c r="K18" s="2"/>
      <c r="L18" s="2"/>
    </row>
    <row r="19" spans="1:12" ht="18" x14ac:dyDescent="0.25">
      <c r="A19" s="5" t="s">
        <v>54</v>
      </c>
      <c r="B19" s="4" t="s">
        <v>47</v>
      </c>
      <c r="C19" s="5" t="s">
        <v>12</v>
      </c>
      <c r="D19" s="4" t="s">
        <v>12</v>
      </c>
      <c r="E19" s="2"/>
      <c r="F19" s="2"/>
      <c r="G19" s="2"/>
      <c r="H19" s="2"/>
      <c r="I19" s="2"/>
      <c r="J19" s="2"/>
      <c r="K19" s="2"/>
      <c r="L19" s="2"/>
    </row>
    <row r="20" spans="1:12" ht="18" x14ac:dyDescent="0.25">
      <c r="A20" s="5" t="s">
        <v>54</v>
      </c>
      <c r="B20" s="4" t="s">
        <v>2</v>
      </c>
      <c r="C20" s="5" t="s">
        <v>12</v>
      </c>
      <c r="D20" s="4" t="s">
        <v>12</v>
      </c>
      <c r="E20" s="2"/>
      <c r="F20" s="2"/>
      <c r="G20" s="2"/>
      <c r="H20" s="2"/>
      <c r="I20" s="2"/>
      <c r="J20" s="2"/>
      <c r="K20" s="2"/>
      <c r="L20" s="2"/>
    </row>
    <row r="21" spans="1:12" ht="18" x14ac:dyDescent="0.25">
      <c r="A21" s="5" t="s">
        <v>54</v>
      </c>
      <c r="B21" s="4" t="s">
        <v>1</v>
      </c>
      <c r="C21" s="5" t="s">
        <v>12</v>
      </c>
      <c r="D21" s="4" t="s">
        <v>12</v>
      </c>
      <c r="E21" s="2"/>
      <c r="F21" s="2"/>
      <c r="G21" s="2"/>
      <c r="H21" s="2"/>
      <c r="I21" s="2"/>
      <c r="J21" s="2"/>
      <c r="K21" s="2"/>
      <c r="L21" s="2"/>
    </row>
    <row r="22" spans="1:12" ht="18" x14ac:dyDescent="0.25">
      <c r="A22" s="5" t="s">
        <v>14</v>
      </c>
      <c r="B22" s="4" t="s">
        <v>50</v>
      </c>
      <c r="C22" s="5" t="s">
        <v>12</v>
      </c>
      <c r="D22" s="4" t="s">
        <v>12</v>
      </c>
      <c r="E22" s="2"/>
      <c r="F22" s="2"/>
      <c r="G22" s="2"/>
      <c r="H22" s="2"/>
      <c r="I22" s="2"/>
      <c r="J22" s="2"/>
      <c r="K22" s="2"/>
      <c r="L22" s="2"/>
    </row>
    <row r="23" spans="1:12" ht="18" x14ac:dyDescent="0.25">
      <c r="A23" s="5" t="s">
        <v>14</v>
      </c>
      <c r="B23" s="4" t="s">
        <v>49</v>
      </c>
      <c r="C23" s="5" t="s">
        <v>12</v>
      </c>
      <c r="D23" s="4" t="s">
        <v>12</v>
      </c>
      <c r="E23" s="2"/>
      <c r="F23" s="2"/>
      <c r="G23" s="2"/>
      <c r="H23" s="2"/>
      <c r="I23" s="2"/>
      <c r="J23" s="2"/>
      <c r="K23" s="2"/>
      <c r="L23" s="2"/>
    </row>
    <row r="24" spans="1:12" ht="18" x14ac:dyDescent="0.25">
      <c r="A24" s="5" t="s">
        <v>14</v>
      </c>
      <c r="B24" s="4" t="s">
        <v>4</v>
      </c>
      <c r="C24" s="5" t="s">
        <v>12</v>
      </c>
      <c r="D24" s="4" t="s">
        <v>12</v>
      </c>
      <c r="E24" s="2"/>
      <c r="F24" s="2"/>
      <c r="G24" s="2"/>
      <c r="H24" s="2"/>
      <c r="I24" s="2"/>
      <c r="J24" s="2"/>
      <c r="K24" s="2"/>
      <c r="L24" s="2"/>
    </row>
    <row r="25" spans="1:12" ht="18" x14ac:dyDescent="0.25">
      <c r="A25" s="5" t="s">
        <v>14</v>
      </c>
      <c r="B25" s="4" t="s">
        <v>48</v>
      </c>
      <c r="C25" s="5" t="s">
        <v>12</v>
      </c>
      <c r="D25" s="4" t="s">
        <v>12</v>
      </c>
      <c r="E25" s="2"/>
      <c r="F25" s="2"/>
      <c r="G25" s="2"/>
      <c r="H25" s="2"/>
      <c r="I25" s="2"/>
      <c r="J25" s="2"/>
      <c r="K25" s="2"/>
      <c r="L25" s="2"/>
    </row>
    <row r="26" spans="1:12" ht="18" x14ac:dyDescent="0.25">
      <c r="A26" s="5" t="s">
        <v>14</v>
      </c>
      <c r="B26" s="4" t="s">
        <v>3</v>
      </c>
      <c r="C26" s="5" t="s">
        <v>12</v>
      </c>
      <c r="D26" s="4" t="s">
        <v>12</v>
      </c>
      <c r="E26" s="2"/>
      <c r="F26" s="2"/>
      <c r="G26" s="2"/>
      <c r="H26" s="2"/>
      <c r="I26" s="2"/>
      <c r="J26" s="2"/>
      <c r="K26" s="2"/>
      <c r="L26" s="2"/>
    </row>
    <row r="27" spans="1:12" ht="18" x14ac:dyDescent="0.25">
      <c r="A27" s="5" t="s">
        <v>14</v>
      </c>
      <c r="B27" s="4" t="s">
        <v>0</v>
      </c>
      <c r="C27" s="5" t="s">
        <v>12</v>
      </c>
      <c r="D27" s="4" t="s">
        <v>12</v>
      </c>
      <c r="E27" s="2"/>
      <c r="F27" s="2"/>
      <c r="G27" s="2"/>
      <c r="H27" s="2"/>
      <c r="I27" s="2"/>
      <c r="J27" s="2"/>
      <c r="K27" s="2"/>
      <c r="L27" s="2"/>
    </row>
    <row r="28" spans="1:12" ht="18" x14ac:dyDescent="0.25">
      <c r="A28" s="5" t="s">
        <v>14</v>
      </c>
      <c r="B28" s="4" t="s">
        <v>47</v>
      </c>
      <c r="C28" s="5" t="s">
        <v>12</v>
      </c>
      <c r="D28" s="4" t="s">
        <v>12</v>
      </c>
      <c r="E28" s="2"/>
      <c r="F28" s="2"/>
      <c r="G28" s="2"/>
      <c r="H28" s="2"/>
      <c r="I28" s="2"/>
      <c r="J28" s="2"/>
      <c r="K28" s="2"/>
      <c r="L28" s="2"/>
    </row>
    <row r="29" spans="1:12" ht="18" x14ac:dyDescent="0.25">
      <c r="A29" s="5" t="s">
        <v>14</v>
      </c>
      <c r="B29" s="4" t="s">
        <v>2</v>
      </c>
      <c r="C29" s="5" t="s">
        <v>12</v>
      </c>
      <c r="D29" s="4" t="s">
        <v>12</v>
      </c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5" t="s">
        <v>14</v>
      </c>
      <c r="B30" s="4" t="s">
        <v>1</v>
      </c>
      <c r="C30" s="5" t="s">
        <v>12</v>
      </c>
      <c r="D30" s="4" t="s">
        <v>12</v>
      </c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5" t="s">
        <v>16</v>
      </c>
      <c r="B31" s="4" t="s">
        <v>50</v>
      </c>
      <c r="C31" s="5">
        <v>5.0593997619047624</v>
      </c>
      <c r="D31" s="4">
        <v>4.6619185714285711</v>
      </c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5" t="s">
        <v>16</v>
      </c>
      <c r="B32" s="4" t="s">
        <v>49</v>
      </c>
      <c r="C32" s="5">
        <v>0.45740428571428571</v>
      </c>
      <c r="D32" s="4">
        <v>0.3720445238095238</v>
      </c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5" t="s">
        <v>16</v>
      </c>
      <c r="B33" s="4" t="s">
        <v>4</v>
      </c>
      <c r="C33" s="5">
        <v>2.43202380952381E-2</v>
      </c>
      <c r="D33" s="4">
        <v>0.16035047619047621</v>
      </c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5" t="s">
        <v>16</v>
      </c>
      <c r="B34" s="4" t="s">
        <v>48</v>
      </c>
      <c r="C34" s="5">
        <v>0.90176190476190465</v>
      </c>
      <c r="D34" s="4">
        <v>0.81867142857142861</v>
      </c>
      <c r="E34" s="2"/>
      <c r="F34" s="2"/>
      <c r="G34" s="2"/>
      <c r="H34" s="2"/>
      <c r="I34" s="2"/>
      <c r="J34" s="2"/>
      <c r="K34" s="2"/>
      <c r="L34" s="2"/>
    </row>
    <row r="35" spans="1:12" ht="18" x14ac:dyDescent="0.25">
      <c r="A35" s="5" t="s">
        <v>16</v>
      </c>
      <c r="B35" s="4" t="s">
        <v>3</v>
      </c>
      <c r="C35" s="5">
        <v>13.491117619047619</v>
      </c>
      <c r="D35" s="4">
        <v>13.64434761904762</v>
      </c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5" t="s">
        <v>16</v>
      </c>
      <c r="B36" s="4" t="s">
        <v>0</v>
      </c>
      <c r="C36" s="5">
        <v>11.248245000000001</v>
      </c>
      <c r="D36" s="4">
        <v>11.867816190476191</v>
      </c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5" t="s">
        <v>16</v>
      </c>
      <c r="B37" s="4" t="s">
        <v>47</v>
      </c>
      <c r="C37" s="5">
        <v>0.33482047619047622</v>
      </c>
      <c r="D37" s="4">
        <v>0.21280952380952381</v>
      </c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5" t="s">
        <v>16</v>
      </c>
      <c r="B38" s="4" t="s">
        <v>2</v>
      </c>
      <c r="C38" s="5">
        <v>3.5362352380952382</v>
      </c>
      <c r="D38" s="4">
        <v>3.562415952380952</v>
      </c>
      <c r="E38" s="2"/>
      <c r="F38" s="2"/>
      <c r="G38" s="2"/>
      <c r="H38" s="2"/>
      <c r="I38" s="2"/>
      <c r="J38" s="2"/>
      <c r="K38" s="2"/>
      <c r="L38" s="2"/>
    </row>
    <row r="39" spans="1:12" ht="18" x14ac:dyDescent="0.25">
      <c r="A39" s="5" t="s">
        <v>16</v>
      </c>
      <c r="B39" s="4" t="s">
        <v>1</v>
      </c>
      <c r="C39" s="5">
        <v>7.7976369047619043</v>
      </c>
      <c r="D39" s="4">
        <v>7.1246797619047619</v>
      </c>
      <c r="E39" s="2"/>
      <c r="F39" s="2"/>
      <c r="G39" s="2"/>
      <c r="H39" s="2"/>
      <c r="I39" s="2"/>
      <c r="J39" s="2"/>
      <c r="K39" s="2"/>
      <c r="L39" s="2"/>
    </row>
    <row r="40" spans="1:12" ht="18" x14ac:dyDescent="0.25">
      <c r="A40" s="5" t="s">
        <v>17</v>
      </c>
      <c r="B40" s="4" t="s">
        <v>50</v>
      </c>
      <c r="C40" s="5">
        <v>14.44370102931596</v>
      </c>
      <c r="D40" s="4">
        <v>12.420082872964169</v>
      </c>
      <c r="E40" s="2"/>
      <c r="F40" s="2"/>
      <c r="G40" s="2"/>
      <c r="H40" s="2"/>
      <c r="I40" s="2"/>
      <c r="J40" s="2"/>
      <c r="K40" s="2"/>
      <c r="L40" s="2"/>
    </row>
    <row r="41" spans="1:12" ht="18" x14ac:dyDescent="0.25">
      <c r="A41" s="5" t="s">
        <v>17</v>
      </c>
      <c r="B41" s="4" t="s">
        <v>49</v>
      </c>
      <c r="C41" s="5">
        <v>9.980683387622151E-2</v>
      </c>
      <c r="D41" s="4">
        <v>0.28568333550488589</v>
      </c>
      <c r="E41" s="2"/>
      <c r="F41" s="2"/>
      <c r="G41" s="2"/>
      <c r="H41" s="2"/>
      <c r="I41" s="2"/>
      <c r="J41" s="2"/>
      <c r="K41" s="2"/>
      <c r="L41" s="2"/>
    </row>
    <row r="42" spans="1:12" ht="18" x14ac:dyDescent="0.25">
      <c r="A42" s="5" t="s">
        <v>17</v>
      </c>
      <c r="B42" s="4" t="s">
        <v>4</v>
      </c>
      <c r="C42" s="5">
        <v>4.8353407166123782E-2</v>
      </c>
      <c r="D42" s="4">
        <v>0.24916687296416939</v>
      </c>
      <c r="E42" s="2"/>
      <c r="F42" s="2"/>
      <c r="G42" s="2"/>
      <c r="H42" s="2"/>
      <c r="I42" s="2"/>
      <c r="J42" s="2"/>
      <c r="K42" s="2"/>
      <c r="L42" s="2"/>
    </row>
    <row r="43" spans="1:12" ht="18" x14ac:dyDescent="0.25">
      <c r="A43" s="5" t="s">
        <v>17</v>
      </c>
      <c r="B43" s="4" t="s">
        <v>48</v>
      </c>
      <c r="C43" s="5">
        <v>1.6372051596091211</v>
      </c>
      <c r="D43" s="4">
        <v>1.474307700325733</v>
      </c>
      <c r="E43" s="2"/>
      <c r="F43" s="2"/>
      <c r="G43" s="2"/>
      <c r="H43" s="2"/>
      <c r="I43" s="2"/>
      <c r="J43" s="2"/>
      <c r="K43" s="2"/>
      <c r="L43" s="2"/>
    </row>
    <row r="44" spans="1:12" ht="18" x14ac:dyDescent="0.25">
      <c r="A44" s="5" t="s">
        <v>17</v>
      </c>
      <c r="B44" s="4" t="s">
        <v>3</v>
      </c>
      <c r="C44" s="5">
        <v>13.999224130293159</v>
      </c>
      <c r="D44" s="4">
        <v>13.9739490228013</v>
      </c>
      <c r="E44" s="2"/>
      <c r="F44" s="2"/>
      <c r="G44" s="2"/>
      <c r="H44" s="2"/>
      <c r="I44" s="2"/>
      <c r="J44" s="2"/>
      <c r="K44" s="2"/>
      <c r="L44" s="2"/>
    </row>
    <row r="45" spans="1:12" ht="18" x14ac:dyDescent="0.25">
      <c r="A45" s="5" t="s">
        <v>17</v>
      </c>
      <c r="B45" s="4" t="s">
        <v>0</v>
      </c>
      <c r="C45" s="5">
        <v>14.78286205863192</v>
      </c>
      <c r="D45" s="4">
        <v>15.954724977198699</v>
      </c>
      <c r="E45" s="2"/>
      <c r="F45" s="2"/>
      <c r="G45" s="2"/>
      <c r="H45" s="2"/>
      <c r="I45" s="2"/>
      <c r="J45" s="2"/>
      <c r="K45" s="2"/>
      <c r="L45" s="2"/>
    </row>
    <row r="46" spans="1:12" ht="18" x14ac:dyDescent="0.25">
      <c r="A46" s="5" t="s">
        <v>17</v>
      </c>
      <c r="B46" s="4" t="s">
        <v>47</v>
      </c>
      <c r="C46" s="5">
        <v>0.28381304885993491</v>
      </c>
      <c r="D46" s="4">
        <v>0.34936807817589582</v>
      </c>
      <c r="E46" s="2"/>
      <c r="F46" s="2"/>
      <c r="G46" s="2"/>
      <c r="H46" s="2"/>
      <c r="I46" s="2"/>
      <c r="J46" s="2"/>
      <c r="K46" s="2"/>
      <c r="L46" s="2"/>
    </row>
    <row r="47" spans="1:12" ht="18" x14ac:dyDescent="0.25">
      <c r="A47" s="5" t="s">
        <v>17</v>
      </c>
      <c r="B47" s="4" t="s">
        <v>2</v>
      </c>
      <c r="C47" s="5">
        <v>3.809363928338763</v>
      </c>
      <c r="D47" s="4">
        <v>3.7973888338762221</v>
      </c>
      <c r="E47" s="2"/>
      <c r="F47" s="2"/>
      <c r="G47" s="2"/>
      <c r="H47" s="2"/>
      <c r="I47" s="2"/>
      <c r="J47" s="2"/>
      <c r="K47" s="2"/>
      <c r="L47" s="2"/>
    </row>
    <row r="48" spans="1:12" ht="18" x14ac:dyDescent="0.25">
      <c r="A48" s="5" t="s">
        <v>17</v>
      </c>
      <c r="B48" s="4" t="s">
        <v>1</v>
      </c>
      <c r="C48" s="5">
        <v>10.224196918566779</v>
      </c>
      <c r="D48" s="4">
        <v>9.6652710097719865</v>
      </c>
      <c r="E48" s="2"/>
      <c r="F48" s="2"/>
      <c r="G48" s="2"/>
      <c r="H48" s="2"/>
      <c r="I48" s="2"/>
      <c r="J48" s="2"/>
      <c r="K48" s="2"/>
      <c r="L48" s="2"/>
    </row>
    <row r="49" spans="1:12" ht="18" x14ac:dyDescent="0.25">
      <c r="A49" s="5" t="s">
        <v>18</v>
      </c>
      <c r="B49" s="4" t="s">
        <v>50</v>
      </c>
      <c r="C49" s="5">
        <v>13.43331680555556</v>
      </c>
      <c r="D49" s="4">
        <v>11.84270305555556</v>
      </c>
      <c r="E49" s="2"/>
      <c r="F49" s="2"/>
      <c r="G49" s="2"/>
      <c r="H49" s="2"/>
      <c r="I49" s="2"/>
      <c r="J49" s="2"/>
      <c r="K49" s="2"/>
      <c r="L49" s="2"/>
    </row>
    <row r="50" spans="1:12" ht="18" x14ac:dyDescent="0.25">
      <c r="A50" s="5" t="s">
        <v>18</v>
      </c>
      <c r="B50" s="4" t="s">
        <v>49</v>
      </c>
      <c r="C50" s="5">
        <v>0.1141297222222222</v>
      </c>
      <c r="D50" s="4">
        <v>0.49936027777777781</v>
      </c>
      <c r="E50" s="2"/>
      <c r="F50" s="2"/>
      <c r="G50" s="2"/>
      <c r="H50" s="2"/>
      <c r="I50" s="2"/>
      <c r="J50" s="2"/>
      <c r="K50" s="2"/>
      <c r="L50" s="2"/>
    </row>
    <row r="51" spans="1:12" ht="18" x14ac:dyDescent="0.25">
      <c r="A51" s="5" t="s">
        <v>18</v>
      </c>
      <c r="B51" s="4" t="s">
        <v>4</v>
      </c>
      <c r="C51" s="5">
        <v>6.102263888888889E-2</v>
      </c>
      <c r="D51" s="4">
        <v>0.169075</v>
      </c>
      <c r="E51" s="2"/>
      <c r="F51" s="2"/>
      <c r="G51" s="2"/>
      <c r="H51" s="2"/>
      <c r="I51" s="2"/>
      <c r="J51" s="2"/>
      <c r="K51" s="2"/>
      <c r="L51" s="2"/>
    </row>
    <row r="52" spans="1:12" ht="18" x14ac:dyDescent="0.25">
      <c r="A52" s="5" t="s">
        <v>18</v>
      </c>
      <c r="B52" s="4" t="s">
        <v>48</v>
      </c>
      <c r="C52" s="5">
        <v>1.075424305555555</v>
      </c>
      <c r="D52" s="4">
        <v>1.150409722222222</v>
      </c>
      <c r="E52" s="2"/>
      <c r="F52" s="2"/>
      <c r="G52" s="2"/>
      <c r="H52" s="2"/>
      <c r="I52" s="2"/>
      <c r="J52" s="2"/>
      <c r="K52" s="2"/>
      <c r="L52" s="2"/>
    </row>
    <row r="53" spans="1:12" ht="18" x14ac:dyDescent="0.25">
      <c r="A53" s="5" t="s">
        <v>18</v>
      </c>
      <c r="B53" s="4" t="s">
        <v>3</v>
      </c>
      <c r="C53" s="5">
        <v>17.093512638888889</v>
      </c>
      <c r="D53" s="4">
        <v>17.019799027777779</v>
      </c>
      <c r="E53" s="2"/>
      <c r="F53" s="2"/>
      <c r="G53" s="2"/>
      <c r="H53" s="2"/>
      <c r="I53" s="2"/>
      <c r="J53" s="2"/>
      <c r="K53" s="2"/>
      <c r="L53" s="2"/>
    </row>
    <row r="54" spans="1:12" ht="18" x14ac:dyDescent="0.25">
      <c r="A54" s="5" t="s">
        <v>18</v>
      </c>
      <c r="B54" s="4" t="s">
        <v>0</v>
      </c>
      <c r="C54" s="5">
        <v>15.345369861111109</v>
      </c>
      <c r="D54" s="4">
        <v>16.60913583333333</v>
      </c>
      <c r="E54" s="2"/>
      <c r="F54" s="2"/>
      <c r="G54" s="2"/>
      <c r="H54" s="2"/>
      <c r="I54" s="2"/>
      <c r="J54" s="2"/>
      <c r="K54" s="2"/>
      <c r="L54" s="2"/>
    </row>
    <row r="55" spans="1:12" ht="18" x14ac:dyDescent="0.25">
      <c r="A55" s="5" t="s">
        <v>18</v>
      </c>
      <c r="B55" s="4" t="s">
        <v>47</v>
      </c>
      <c r="C55" s="5">
        <v>0.2445715277777778</v>
      </c>
      <c r="D55" s="4">
        <v>0.18620833333333331</v>
      </c>
      <c r="E55" s="2"/>
      <c r="F55" s="2"/>
      <c r="G55" s="2"/>
      <c r="H55" s="2"/>
      <c r="I55" s="2"/>
      <c r="J55" s="2"/>
      <c r="K55" s="2"/>
      <c r="L55" s="2"/>
    </row>
    <row r="56" spans="1:12" ht="18" x14ac:dyDescent="0.25">
      <c r="A56" s="5" t="s">
        <v>18</v>
      </c>
      <c r="B56" s="4" t="s">
        <v>2</v>
      </c>
      <c r="C56" s="5">
        <v>4.5611927777777774</v>
      </c>
      <c r="D56" s="4">
        <v>4.5153498611111118</v>
      </c>
      <c r="E56" s="2"/>
      <c r="F56" s="2"/>
      <c r="G56" s="2"/>
      <c r="H56" s="2"/>
      <c r="I56" s="2"/>
      <c r="J56" s="2"/>
      <c r="K56" s="2"/>
      <c r="L56" s="2"/>
    </row>
    <row r="57" spans="1:12" ht="18" x14ac:dyDescent="0.25">
      <c r="A57" s="5" t="s">
        <v>18</v>
      </c>
      <c r="B57" s="4" t="s">
        <v>1</v>
      </c>
      <c r="C57" s="5">
        <v>10.627981249999999</v>
      </c>
      <c r="D57" s="4">
        <v>9.8653463888888897</v>
      </c>
      <c r="E57" s="2"/>
      <c r="F57" s="2"/>
      <c r="G57" s="2"/>
      <c r="H57" s="2"/>
      <c r="I57" s="2"/>
      <c r="J57" s="2"/>
      <c r="K57" s="2"/>
      <c r="L57" s="2"/>
    </row>
    <row r="58" spans="1:12" ht="18" x14ac:dyDescent="0.25">
      <c r="A58" s="5" t="s">
        <v>53</v>
      </c>
      <c r="B58" s="4" t="s">
        <v>50</v>
      </c>
      <c r="C58" s="5">
        <v>3.9044310902255641</v>
      </c>
      <c r="D58" s="4">
        <v>3.5276982706766922</v>
      </c>
      <c r="E58" s="2"/>
      <c r="F58" s="2"/>
      <c r="G58" s="2"/>
      <c r="H58" s="2"/>
      <c r="I58" s="2"/>
      <c r="J58" s="2"/>
      <c r="K58" s="2"/>
      <c r="L58" s="2"/>
    </row>
    <row r="59" spans="1:12" ht="18" x14ac:dyDescent="0.25">
      <c r="A59" s="5" t="s">
        <v>53</v>
      </c>
      <c r="B59" s="4" t="s">
        <v>49</v>
      </c>
      <c r="C59" s="5">
        <v>9.4527406015037604E-2</v>
      </c>
      <c r="D59" s="4">
        <v>0.1383172932330827</v>
      </c>
      <c r="E59" s="2"/>
      <c r="F59" s="2"/>
      <c r="G59" s="2"/>
      <c r="H59" s="2"/>
      <c r="I59" s="2"/>
      <c r="J59" s="2"/>
      <c r="K59" s="2"/>
      <c r="L59" s="2"/>
    </row>
    <row r="60" spans="1:12" ht="18" x14ac:dyDescent="0.25">
      <c r="A60" s="5" t="s">
        <v>53</v>
      </c>
      <c r="B60" s="4" t="s">
        <v>4</v>
      </c>
      <c r="C60" s="5">
        <v>0</v>
      </c>
      <c r="D60" s="4">
        <v>3.5310939849624072E-2</v>
      </c>
      <c r="E60" s="2"/>
      <c r="F60" s="2"/>
      <c r="G60" s="2"/>
      <c r="H60" s="2"/>
      <c r="I60" s="2"/>
      <c r="J60" s="2"/>
      <c r="K60" s="2"/>
      <c r="L60" s="2"/>
    </row>
    <row r="61" spans="1:12" ht="18" x14ac:dyDescent="0.25">
      <c r="A61" s="5" t="s">
        <v>53</v>
      </c>
      <c r="B61" s="4" t="s">
        <v>48</v>
      </c>
      <c r="C61" s="5">
        <v>0.93212977443609024</v>
      </c>
      <c r="D61" s="4">
        <v>0.76742672932330835</v>
      </c>
      <c r="E61" s="2"/>
      <c r="F61" s="2"/>
      <c r="G61" s="2"/>
      <c r="H61" s="2"/>
      <c r="I61" s="2"/>
      <c r="J61" s="2"/>
      <c r="K61" s="2"/>
      <c r="L61" s="2"/>
    </row>
    <row r="62" spans="1:12" ht="18" x14ac:dyDescent="0.25">
      <c r="A62" s="5" t="s">
        <v>53</v>
      </c>
      <c r="B62" s="4" t="s">
        <v>3</v>
      </c>
      <c r="C62" s="5">
        <v>5.5080737593984956</v>
      </c>
      <c r="D62" s="4">
        <v>5.5361715037593981</v>
      </c>
      <c r="E62" s="2"/>
      <c r="F62" s="2"/>
      <c r="G62" s="2"/>
      <c r="H62" s="2"/>
      <c r="I62" s="2"/>
      <c r="J62" s="2"/>
      <c r="K62" s="2"/>
      <c r="L62" s="2"/>
    </row>
    <row r="63" spans="1:12" ht="18" x14ac:dyDescent="0.25">
      <c r="A63" s="5" t="s">
        <v>53</v>
      </c>
      <c r="B63" s="4" t="s">
        <v>0</v>
      </c>
      <c r="C63" s="5">
        <v>4.9777645112781954</v>
      </c>
      <c r="D63" s="4">
        <v>5.3590554135338344</v>
      </c>
      <c r="E63" s="2"/>
      <c r="F63" s="2"/>
      <c r="G63" s="2"/>
      <c r="H63" s="2"/>
      <c r="I63" s="2"/>
      <c r="J63" s="2"/>
      <c r="K63" s="2"/>
      <c r="L63" s="2"/>
    </row>
    <row r="64" spans="1:12" ht="18" x14ac:dyDescent="0.25">
      <c r="A64" s="5" t="s">
        <v>53</v>
      </c>
      <c r="B64" s="4" t="s">
        <v>47</v>
      </c>
      <c r="C64" s="5">
        <v>0.21504503759398499</v>
      </c>
      <c r="D64" s="4">
        <v>0.23521052631578951</v>
      </c>
      <c r="E64" s="2"/>
      <c r="F64" s="2"/>
      <c r="G64" s="2"/>
      <c r="H64" s="2"/>
      <c r="I64" s="2"/>
      <c r="J64" s="2"/>
      <c r="K64" s="2"/>
      <c r="L64" s="2"/>
    </row>
    <row r="65" spans="1:12" ht="18" x14ac:dyDescent="0.25">
      <c r="A65" s="5" t="s">
        <v>53</v>
      </c>
      <c r="B65" s="4" t="s">
        <v>2</v>
      </c>
      <c r="C65" s="5">
        <v>1.7080125563909769</v>
      </c>
      <c r="D65" s="4">
        <v>1.752539511278195</v>
      </c>
      <c r="E65" s="2"/>
      <c r="F65" s="2"/>
      <c r="G65" s="2"/>
      <c r="H65" s="2"/>
      <c r="I65" s="2"/>
      <c r="J65" s="2"/>
      <c r="K65" s="2"/>
      <c r="L65" s="2"/>
    </row>
    <row r="66" spans="1:12" ht="18" x14ac:dyDescent="0.25">
      <c r="A66" s="5" t="s">
        <v>53</v>
      </c>
      <c r="B66" s="4" t="s">
        <v>1</v>
      </c>
      <c r="C66" s="5">
        <v>3.4515325187969919</v>
      </c>
      <c r="D66" s="4">
        <v>3.4213417293233079</v>
      </c>
      <c r="E66" s="2"/>
      <c r="F66" s="2"/>
      <c r="G66" s="2"/>
      <c r="H66" s="2"/>
      <c r="I66" s="2"/>
      <c r="J66" s="2"/>
      <c r="K66" s="2"/>
      <c r="L66" s="2"/>
    </row>
    <row r="67" spans="1:12" ht="18" x14ac:dyDescent="0.25">
      <c r="A67" s="5" t="s">
        <v>52</v>
      </c>
      <c r="B67" s="4" t="s">
        <v>50</v>
      </c>
      <c r="C67" s="5">
        <v>8.1933562857142856</v>
      </c>
      <c r="D67" s="4">
        <v>7.4735428571428573</v>
      </c>
      <c r="E67" s="2"/>
      <c r="F67" s="2"/>
      <c r="G67" s="2"/>
      <c r="H67" s="2"/>
      <c r="I67" s="2"/>
      <c r="J67" s="2"/>
      <c r="K67" s="2"/>
      <c r="L67" s="2"/>
    </row>
    <row r="68" spans="1:12" ht="18" x14ac:dyDescent="0.25">
      <c r="A68" s="5" t="s">
        <v>52</v>
      </c>
      <c r="B68" s="4" t="s">
        <v>49</v>
      </c>
      <c r="C68" s="5">
        <v>0.36516028571428572</v>
      </c>
      <c r="D68" s="4">
        <v>0.59782571428571429</v>
      </c>
      <c r="E68" s="2"/>
      <c r="F68" s="2"/>
      <c r="G68" s="2"/>
      <c r="H68" s="2"/>
      <c r="I68" s="2"/>
      <c r="J68" s="2"/>
      <c r="K68" s="2"/>
      <c r="L68" s="2"/>
    </row>
    <row r="69" spans="1:12" ht="18" x14ac:dyDescent="0.25">
      <c r="A69" s="5" t="s">
        <v>52</v>
      </c>
      <c r="B69" s="4" t="s">
        <v>4</v>
      </c>
      <c r="C69" s="5">
        <v>7.3869428571428572E-2</v>
      </c>
      <c r="D69" s="4">
        <v>0.36357657142857142</v>
      </c>
      <c r="E69" s="2"/>
      <c r="F69" s="2"/>
      <c r="G69" s="2"/>
      <c r="H69" s="2"/>
      <c r="I69" s="2"/>
      <c r="J69" s="2"/>
      <c r="K69" s="2"/>
      <c r="L69" s="2"/>
    </row>
    <row r="70" spans="1:12" ht="18" x14ac:dyDescent="0.25">
      <c r="A70" s="5" t="s">
        <v>52</v>
      </c>
      <c r="B70" s="4" t="s">
        <v>48</v>
      </c>
      <c r="C70" s="5">
        <v>4.4517745714285706</v>
      </c>
      <c r="D70" s="4">
        <v>3.0370362857142861</v>
      </c>
      <c r="E70" s="2"/>
      <c r="F70" s="2"/>
      <c r="G70" s="2"/>
      <c r="H70" s="2"/>
      <c r="I70" s="2"/>
      <c r="J70" s="2"/>
      <c r="K70" s="2"/>
      <c r="L70" s="2"/>
    </row>
    <row r="71" spans="1:12" ht="18" x14ac:dyDescent="0.25">
      <c r="A71" s="5" t="s">
        <v>52</v>
      </c>
      <c r="B71" s="4" t="s">
        <v>3</v>
      </c>
      <c r="C71" s="5">
        <v>10.99894542857143</v>
      </c>
      <c r="D71" s="4">
        <v>11.425370571428569</v>
      </c>
      <c r="E71" s="2"/>
      <c r="F71" s="2"/>
      <c r="G71" s="2"/>
      <c r="H71" s="2"/>
      <c r="I71" s="2"/>
      <c r="J71" s="2"/>
      <c r="K71" s="2"/>
      <c r="L71" s="2"/>
    </row>
    <row r="72" spans="1:12" ht="18" x14ac:dyDescent="0.25">
      <c r="A72" s="5" t="s">
        <v>52</v>
      </c>
      <c r="B72" s="4" t="s">
        <v>0</v>
      </c>
      <c r="C72" s="5">
        <v>13.23106257142857</v>
      </c>
      <c r="D72" s="4">
        <v>14.22824142857143</v>
      </c>
      <c r="E72" s="2"/>
      <c r="F72" s="2"/>
      <c r="G72" s="2"/>
      <c r="H72" s="2"/>
      <c r="I72" s="2"/>
      <c r="J72" s="2"/>
      <c r="K72" s="2"/>
      <c r="L72" s="2"/>
    </row>
    <row r="73" spans="1:12" ht="18" x14ac:dyDescent="0.25">
      <c r="A73" s="5" t="s">
        <v>52</v>
      </c>
      <c r="B73" s="4" t="s">
        <v>47</v>
      </c>
      <c r="C73" s="5">
        <v>0.31830771428571419</v>
      </c>
      <c r="D73" s="4">
        <v>0.38305714285714287</v>
      </c>
      <c r="E73" s="2"/>
      <c r="F73" s="2"/>
      <c r="G73" s="2"/>
      <c r="H73" s="2"/>
      <c r="I73" s="2"/>
      <c r="J73" s="2"/>
      <c r="K73" s="2"/>
      <c r="L73" s="2"/>
    </row>
    <row r="74" spans="1:12" ht="18" x14ac:dyDescent="0.25">
      <c r="A74" s="5" t="s">
        <v>52</v>
      </c>
      <c r="B74" s="4" t="s">
        <v>2</v>
      </c>
      <c r="C74" s="5">
        <v>3.5678011428571428</v>
      </c>
      <c r="D74" s="4">
        <v>3.536898857142857</v>
      </c>
      <c r="E74" s="2"/>
      <c r="F74" s="2"/>
      <c r="G74" s="2"/>
      <c r="H74" s="2"/>
      <c r="I74" s="2"/>
      <c r="J74" s="2"/>
      <c r="K74" s="2"/>
      <c r="L74" s="2"/>
    </row>
    <row r="75" spans="1:12" ht="18" x14ac:dyDescent="0.25">
      <c r="A75" s="5" t="s">
        <v>52</v>
      </c>
      <c r="B75" s="4" t="s">
        <v>1</v>
      </c>
      <c r="C75" s="5">
        <v>9.1666228571428565</v>
      </c>
      <c r="D75" s="4">
        <v>8.9847131428571423</v>
      </c>
      <c r="E75" s="2"/>
      <c r="F75" s="2"/>
      <c r="G75" s="2"/>
      <c r="H75" s="2"/>
      <c r="I75" s="2"/>
      <c r="J75" s="2"/>
      <c r="K75" s="2"/>
      <c r="L75" s="2"/>
    </row>
    <row r="76" spans="1:12" ht="18" x14ac:dyDescent="0.25">
      <c r="A76" s="5" t="s">
        <v>51</v>
      </c>
      <c r="B76" s="4" t="s">
        <v>50</v>
      </c>
      <c r="C76" s="5">
        <v>8.6362402142857135</v>
      </c>
      <c r="D76" s="4">
        <v>7.5969315714285717</v>
      </c>
      <c r="E76" s="2"/>
      <c r="F76" s="2"/>
      <c r="G76" s="2"/>
      <c r="H76" s="2"/>
      <c r="I76" s="2"/>
      <c r="J76" s="2"/>
      <c r="K76" s="2"/>
      <c r="L76" s="2"/>
    </row>
    <row r="77" spans="1:12" ht="18" x14ac:dyDescent="0.25">
      <c r="A77" s="5" t="s">
        <v>51</v>
      </c>
      <c r="B77" s="4" t="s">
        <v>49</v>
      </c>
      <c r="C77" s="5">
        <v>0.57497178571428575</v>
      </c>
      <c r="D77" s="4">
        <v>0.77381821428571429</v>
      </c>
      <c r="E77" s="2"/>
      <c r="F77" s="2"/>
      <c r="G77" s="2"/>
      <c r="H77" s="2"/>
      <c r="I77" s="2"/>
      <c r="J77" s="2"/>
      <c r="K77" s="2"/>
      <c r="L77" s="2"/>
    </row>
    <row r="78" spans="1:12" ht="18" x14ac:dyDescent="0.25">
      <c r="A78" s="5" t="s">
        <v>51</v>
      </c>
      <c r="B78" s="4" t="s">
        <v>4</v>
      </c>
      <c r="C78" s="5">
        <v>0.18360142857142861</v>
      </c>
      <c r="D78" s="4">
        <v>0.39950642857142848</v>
      </c>
      <c r="E78" s="2"/>
      <c r="F78" s="2"/>
      <c r="G78" s="2"/>
      <c r="H78" s="2"/>
      <c r="I78" s="2"/>
      <c r="J78" s="2"/>
      <c r="K78" s="2"/>
      <c r="L78" s="2"/>
    </row>
    <row r="79" spans="1:12" ht="18" x14ac:dyDescent="0.25">
      <c r="A79" s="5" t="s">
        <v>51</v>
      </c>
      <c r="B79" s="4" t="s">
        <v>48</v>
      </c>
      <c r="C79" s="5">
        <v>4.0988887142857138</v>
      </c>
      <c r="D79" s="4">
        <v>3.3924692142857138</v>
      </c>
      <c r="E79" s="2"/>
      <c r="F79" s="2"/>
      <c r="G79" s="2"/>
      <c r="H79" s="2"/>
      <c r="I79" s="2"/>
      <c r="J79" s="2"/>
      <c r="K79" s="2"/>
      <c r="L79" s="2"/>
    </row>
    <row r="80" spans="1:12" ht="18" x14ac:dyDescent="0.25">
      <c r="A80" s="5" t="s">
        <v>51</v>
      </c>
      <c r="B80" s="4" t="s">
        <v>3</v>
      </c>
      <c r="C80" s="5">
        <v>10.28221128571429</v>
      </c>
      <c r="D80" s="4">
        <v>10.04694257142857</v>
      </c>
      <c r="E80" s="2"/>
      <c r="F80" s="2"/>
      <c r="G80" s="2"/>
      <c r="H80" s="2"/>
      <c r="I80" s="2"/>
      <c r="J80" s="2"/>
      <c r="K80" s="2"/>
      <c r="L80" s="2"/>
    </row>
    <row r="81" spans="1:12" ht="18" x14ac:dyDescent="0.25">
      <c r="A81" s="5" t="s">
        <v>51</v>
      </c>
      <c r="B81" s="4" t="s">
        <v>0</v>
      </c>
      <c r="C81" s="5">
        <v>13.65721321428571</v>
      </c>
      <c r="D81" s="4">
        <v>14.59180128571429</v>
      </c>
      <c r="E81" s="2"/>
      <c r="F81" s="2"/>
      <c r="G81" s="2"/>
      <c r="H81" s="2"/>
      <c r="I81" s="2"/>
      <c r="J81" s="2"/>
      <c r="K81" s="2"/>
      <c r="L81" s="2"/>
    </row>
    <row r="82" spans="1:12" ht="18" x14ac:dyDescent="0.25">
      <c r="A82" s="5" t="s">
        <v>51</v>
      </c>
      <c r="B82" s="4" t="s">
        <v>47</v>
      </c>
      <c r="C82" s="5">
        <v>0.25155928571428571</v>
      </c>
      <c r="D82" s="4">
        <v>0.25537142857142858</v>
      </c>
      <c r="E82" s="2"/>
      <c r="F82" s="2"/>
      <c r="G82" s="2"/>
      <c r="H82" s="2"/>
      <c r="I82" s="2"/>
      <c r="J82" s="2"/>
      <c r="K82" s="2"/>
      <c r="L82" s="2"/>
    </row>
    <row r="83" spans="1:12" ht="18" x14ac:dyDescent="0.25">
      <c r="A83" s="5" t="s">
        <v>51</v>
      </c>
      <c r="B83" s="4" t="s">
        <v>2</v>
      </c>
      <c r="C83" s="5">
        <v>3.4018074285714288</v>
      </c>
      <c r="D83" s="4">
        <v>3.346009</v>
      </c>
      <c r="E83" s="2"/>
      <c r="F83" s="2"/>
      <c r="G83" s="2"/>
      <c r="H83" s="2"/>
      <c r="I83" s="2"/>
      <c r="J83" s="2"/>
      <c r="K83" s="2"/>
      <c r="L83" s="2"/>
    </row>
    <row r="84" spans="1:12" ht="18" x14ac:dyDescent="0.25">
      <c r="A84" s="5" t="s">
        <v>51</v>
      </c>
      <c r="B84" s="4" t="s">
        <v>1</v>
      </c>
      <c r="C84" s="5">
        <v>9.4388161428571422</v>
      </c>
      <c r="D84" s="4">
        <v>9.1812533571428574</v>
      </c>
      <c r="E84" s="2"/>
      <c r="F84" s="2"/>
      <c r="G84" s="2"/>
      <c r="H84" s="2"/>
      <c r="I84" s="2"/>
      <c r="J84" s="2"/>
      <c r="K84" s="2"/>
      <c r="L84" s="2"/>
    </row>
    <row r="85" spans="1:12" ht="18" x14ac:dyDescent="0.25">
      <c r="A85" s="5" t="s">
        <v>10</v>
      </c>
      <c r="B85" s="4" t="s">
        <v>50</v>
      </c>
      <c r="C85" s="5">
        <v>10.986230950858969</v>
      </c>
      <c r="D85" s="4">
        <v>9.4980026648022378</v>
      </c>
      <c r="E85" s="2"/>
      <c r="F85" s="2"/>
      <c r="G85" s="2"/>
      <c r="H85" s="2"/>
      <c r="I85" s="2"/>
      <c r="J85" s="2"/>
      <c r="K85" s="2"/>
      <c r="L85" s="2"/>
    </row>
    <row r="86" spans="1:12" ht="18" x14ac:dyDescent="0.25">
      <c r="A86" s="5" t="s">
        <v>10</v>
      </c>
      <c r="B86" s="4" t="s">
        <v>49</v>
      </c>
      <c r="C86" s="5">
        <v>0.1499442948461846</v>
      </c>
      <c r="D86" s="4">
        <v>0.29841358769476628</v>
      </c>
      <c r="E86" s="2"/>
      <c r="F86" s="2"/>
      <c r="G86" s="2"/>
      <c r="H86" s="2"/>
      <c r="I86" s="2"/>
      <c r="J86" s="2"/>
      <c r="K86" s="2"/>
      <c r="L86" s="2"/>
    </row>
    <row r="87" spans="1:12" ht="18" x14ac:dyDescent="0.25">
      <c r="A87" s="5" t="s">
        <v>10</v>
      </c>
      <c r="B87" s="4" t="s">
        <v>4</v>
      </c>
      <c r="C87" s="5">
        <v>5.183023971234519E-2</v>
      </c>
      <c r="D87" s="4">
        <v>0.22179840990811031</v>
      </c>
      <c r="E87" s="2"/>
      <c r="F87" s="2"/>
      <c r="G87" s="2"/>
      <c r="H87" s="2"/>
      <c r="I87" s="2"/>
      <c r="J87" s="2"/>
      <c r="K87" s="2"/>
      <c r="L87" s="2"/>
    </row>
    <row r="88" spans="1:12" ht="18" x14ac:dyDescent="0.25">
      <c r="A88" s="5" t="s">
        <v>10</v>
      </c>
      <c r="B88" s="4" t="s">
        <v>48</v>
      </c>
      <c r="C88" s="5">
        <v>1.6226761166600081</v>
      </c>
      <c r="D88" s="4">
        <v>1.5739792049540551</v>
      </c>
      <c r="E88" s="2"/>
      <c r="F88" s="2"/>
      <c r="G88" s="2"/>
      <c r="H88" s="2"/>
      <c r="I88" s="2"/>
      <c r="J88" s="2"/>
      <c r="K88" s="2"/>
      <c r="L88" s="2"/>
    </row>
    <row r="89" spans="1:12" ht="18" x14ac:dyDescent="0.25">
      <c r="A89" s="5" t="s">
        <v>10</v>
      </c>
      <c r="B89" s="4" t="s">
        <v>3</v>
      </c>
      <c r="C89" s="5">
        <v>11.28270516580104</v>
      </c>
      <c r="D89" s="4">
        <v>11.27871030363564</v>
      </c>
      <c r="E89" s="2"/>
      <c r="F89" s="2"/>
      <c r="G89" s="2"/>
      <c r="H89" s="2"/>
      <c r="I89" s="2"/>
      <c r="J89" s="2"/>
      <c r="K89" s="2"/>
      <c r="L89" s="2"/>
    </row>
    <row r="90" spans="1:12" ht="18" x14ac:dyDescent="0.25">
      <c r="A90" s="5" t="s">
        <v>10</v>
      </c>
      <c r="B90" s="4" t="s">
        <v>0</v>
      </c>
      <c r="C90" s="5">
        <v>12.308312672792651</v>
      </c>
      <c r="D90" s="4">
        <v>13.27534800239712</v>
      </c>
      <c r="E90" s="2"/>
      <c r="F90" s="2"/>
      <c r="G90" s="2"/>
      <c r="H90" s="2"/>
      <c r="I90" s="2"/>
      <c r="J90" s="2"/>
      <c r="K90" s="2"/>
      <c r="L90" s="2"/>
    </row>
    <row r="91" spans="1:12" ht="18" x14ac:dyDescent="0.25">
      <c r="A91" s="5" t="s">
        <v>10</v>
      </c>
      <c r="B91" s="4" t="s">
        <v>47</v>
      </c>
      <c r="C91" s="5">
        <v>0.34536852976428289</v>
      </c>
      <c r="D91" s="4">
        <v>0.47671713943268079</v>
      </c>
      <c r="E91" s="2"/>
      <c r="F91" s="2"/>
      <c r="G91" s="2"/>
      <c r="H91" s="2"/>
      <c r="I91" s="2"/>
      <c r="J91" s="2"/>
      <c r="K91" s="2"/>
      <c r="L91" s="2"/>
    </row>
    <row r="92" spans="1:12" ht="18" x14ac:dyDescent="0.25">
      <c r="A92" s="5" t="s">
        <v>10</v>
      </c>
      <c r="B92" s="4" t="s">
        <v>2</v>
      </c>
      <c r="C92" s="5">
        <v>3.248116280463444</v>
      </c>
      <c r="D92" s="4">
        <v>3.2476794566520168</v>
      </c>
      <c r="E92" s="2"/>
      <c r="F92" s="2"/>
      <c r="G92" s="2"/>
      <c r="H92" s="2"/>
      <c r="I92" s="2"/>
      <c r="J92" s="2"/>
      <c r="K92" s="2"/>
      <c r="L92" s="2"/>
    </row>
    <row r="93" spans="1:12" ht="18" x14ac:dyDescent="0.25">
      <c r="A93" s="5" t="s">
        <v>10</v>
      </c>
      <c r="B93" s="4" t="s">
        <v>1</v>
      </c>
      <c r="C93" s="5">
        <v>8.5136858969236915</v>
      </c>
      <c r="D93" s="4">
        <v>8.0701717898521768</v>
      </c>
      <c r="E93" s="2"/>
      <c r="F93" s="2"/>
      <c r="G93" s="2"/>
      <c r="H93" s="2"/>
      <c r="I93" s="2"/>
      <c r="J93" s="2"/>
      <c r="K93" s="2"/>
      <c r="L93" s="2"/>
    </row>
    <row r="94" spans="1:12" ht="1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8" x14ac:dyDescent="0.25">
      <c r="A97" s="2" t="s">
        <v>5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8" x14ac:dyDescent="0.25">
      <c r="A98" s="2" t="s">
        <v>46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8" x14ac:dyDescent="0.25">
      <c r="A99" s="2" t="s">
        <v>45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8" x14ac:dyDescent="0.3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8" x14ac:dyDescent="0.25">
      <c r="L10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EB17-CAEE-405C-A1C7-DC556DFDE389}">
  <dimension ref="A1:L38"/>
  <sheetViews>
    <sheetView tabSelected="1" topLeftCell="A22" workbookViewId="0">
      <selection activeCell="A35" sqref="A35:XFD35"/>
    </sheetView>
  </sheetViews>
  <sheetFormatPr baseColWidth="10" defaultColWidth="9.140625" defaultRowHeight="15" x14ac:dyDescent="0.25"/>
  <cols>
    <col min="1" max="1" width="31.4257812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9" customFormat="1" ht="21.75" x14ac:dyDescent="0.25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1.75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" x14ac:dyDescent="0.25">
      <c r="A3" s="7" t="s">
        <v>75</v>
      </c>
      <c r="B3" s="13" t="s">
        <v>16</v>
      </c>
      <c r="C3" s="7" t="s">
        <v>18</v>
      </c>
      <c r="D3" s="13" t="s">
        <v>17</v>
      </c>
      <c r="E3" s="7" t="s">
        <v>14</v>
      </c>
      <c r="F3" s="13" t="s">
        <v>10</v>
      </c>
      <c r="G3" s="7" t="s">
        <v>11</v>
      </c>
      <c r="H3" s="13" t="s">
        <v>74</v>
      </c>
      <c r="I3" s="7" t="s">
        <v>73</v>
      </c>
      <c r="J3" s="13" t="s">
        <v>72</v>
      </c>
      <c r="K3" s="7" t="s">
        <v>71</v>
      </c>
      <c r="L3" s="13" t="s">
        <v>70</v>
      </c>
    </row>
    <row r="4" spans="1:12" ht="18" x14ac:dyDescent="0.25">
      <c r="A4" s="5" t="s">
        <v>69</v>
      </c>
      <c r="B4" s="5">
        <v>2</v>
      </c>
      <c r="C4" s="5">
        <v>1</v>
      </c>
      <c r="D4" s="5">
        <v>47</v>
      </c>
      <c r="E4" s="5" t="s">
        <v>12</v>
      </c>
      <c r="F4" s="5">
        <v>161</v>
      </c>
      <c r="G4" s="5">
        <v>20</v>
      </c>
      <c r="H4" s="5" t="s">
        <v>12</v>
      </c>
      <c r="I4" s="5">
        <v>17</v>
      </c>
      <c r="J4" s="5">
        <v>2</v>
      </c>
      <c r="K4" s="5">
        <v>3</v>
      </c>
      <c r="L4" s="5" t="s">
        <v>12</v>
      </c>
    </row>
    <row r="5" spans="1:12" ht="18" x14ac:dyDescent="0.25">
      <c r="A5" s="5" t="s">
        <v>68</v>
      </c>
      <c r="B5" s="5">
        <v>2</v>
      </c>
      <c r="C5" s="5">
        <v>8</v>
      </c>
      <c r="D5" s="5">
        <v>94</v>
      </c>
      <c r="E5" s="5" t="s">
        <v>12</v>
      </c>
      <c r="F5" s="5">
        <v>200</v>
      </c>
      <c r="G5" s="5">
        <v>17</v>
      </c>
      <c r="H5" s="5" t="s">
        <v>12</v>
      </c>
      <c r="I5" s="5">
        <v>27</v>
      </c>
      <c r="J5" s="5">
        <v>11</v>
      </c>
      <c r="K5" s="5">
        <v>1</v>
      </c>
      <c r="L5" s="5" t="s">
        <v>12</v>
      </c>
    </row>
    <row r="6" spans="1:12" ht="18" x14ac:dyDescent="0.25">
      <c r="A6" s="5" t="s">
        <v>67</v>
      </c>
      <c r="B6" s="5">
        <v>6</v>
      </c>
      <c r="C6" s="5">
        <v>3</v>
      </c>
      <c r="D6" s="5">
        <v>76</v>
      </c>
      <c r="E6" s="5" t="s">
        <v>12</v>
      </c>
      <c r="F6" s="5">
        <v>170</v>
      </c>
      <c r="G6" s="5">
        <v>19</v>
      </c>
      <c r="H6" s="5" t="s">
        <v>12</v>
      </c>
      <c r="I6" s="5">
        <v>29</v>
      </c>
      <c r="J6" s="5">
        <v>18</v>
      </c>
      <c r="K6" s="5">
        <v>4</v>
      </c>
      <c r="L6" s="5" t="s">
        <v>12</v>
      </c>
    </row>
    <row r="7" spans="1:12" ht="18" x14ac:dyDescent="0.25">
      <c r="A7" s="5" t="s">
        <v>66</v>
      </c>
      <c r="B7" s="5">
        <v>25</v>
      </c>
      <c r="C7" s="5">
        <v>37</v>
      </c>
      <c r="D7" s="5">
        <v>779</v>
      </c>
      <c r="E7" s="5" t="s">
        <v>12</v>
      </c>
      <c r="F7" s="5">
        <v>1237</v>
      </c>
      <c r="G7" s="5">
        <v>82</v>
      </c>
      <c r="H7" s="5" t="s">
        <v>12</v>
      </c>
      <c r="I7" s="5">
        <v>140</v>
      </c>
      <c r="J7" s="5">
        <v>61</v>
      </c>
      <c r="K7" s="5">
        <v>20</v>
      </c>
      <c r="L7" s="5" t="s">
        <v>12</v>
      </c>
    </row>
    <row r="8" spans="1:12" ht="18" x14ac:dyDescent="0.25">
      <c r="A8" s="5" t="s">
        <v>65</v>
      </c>
      <c r="B8" s="5">
        <v>2</v>
      </c>
      <c r="C8" s="5">
        <v>13</v>
      </c>
      <c r="D8" s="5">
        <v>320</v>
      </c>
      <c r="E8" s="5" t="s">
        <v>12</v>
      </c>
      <c r="F8" s="5">
        <v>397</v>
      </c>
      <c r="G8" s="5">
        <v>5</v>
      </c>
      <c r="H8" s="5" t="s">
        <v>12</v>
      </c>
      <c r="I8" s="5">
        <v>16</v>
      </c>
      <c r="J8" s="5">
        <v>23</v>
      </c>
      <c r="K8" s="5">
        <v>3</v>
      </c>
      <c r="L8" s="5" t="s">
        <v>12</v>
      </c>
    </row>
    <row r="9" spans="1:12" ht="18" x14ac:dyDescent="0.25">
      <c r="A9" s="5" t="s">
        <v>64</v>
      </c>
      <c r="B9" s="5">
        <v>4</v>
      </c>
      <c r="C9" s="5">
        <v>10</v>
      </c>
      <c r="D9" s="5">
        <v>184</v>
      </c>
      <c r="E9" s="5" t="s">
        <v>12</v>
      </c>
      <c r="F9" s="5">
        <v>270</v>
      </c>
      <c r="G9" s="5">
        <v>10</v>
      </c>
      <c r="H9" s="5" t="s">
        <v>12</v>
      </c>
      <c r="I9" s="5">
        <v>20</v>
      </c>
      <c r="J9" s="5">
        <v>22</v>
      </c>
      <c r="K9" s="5">
        <v>3</v>
      </c>
      <c r="L9" s="5" t="s">
        <v>12</v>
      </c>
    </row>
    <row r="10" spans="1:12" ht="18" x14ac:dyDescent="0.25">
      <c r="A10" s="5" t="s">
        <v>63</v>
      </c>
      <c r="B10" s="5">
        <v>1</v>
      </c>
      <c r="C10" s="5">
        <v>0</v>
      </c>
      <c r="D10" s="5">
        <v>35</v>
      </c>
      <c r="E10" s="5" t="s">
        <v>12</v>
      </c>
      <c r="F10" s="5">
        <v>68</v>
      </c>
      <c r="G10" s="5">
        <v>6</v>
      </c>
      <c r="H10" s="5" t="s">
        <v>12</v>
      </c>
      <c r="I10" s="5">
        <v>17</v>
      </c>
      <c r="J10" s="5">
        <v>3</v>
      </c>
      <c r="K10" s="5">
        <v>1</v>
      </c>
      <c r="L10" s="5" t="s">
        <v>12</v>
      </c>
    </row>
    <row r="11" spans="1:12" ht="18" x14ac:dyDescent="0.25">
      <c r="A11" s="5" t="s">
        <v>77</v>
      </c>
      <c r="B11" s="5">
        <v>42</v>
      </c>
      <c r="C11" s="5">
        <v>72</v>
      </c>
      <c r="D11" s="5">
        <v>1535</v>
      </c>
      <c r="E11" s="5" t="s">
        <v>12</v>
      </c>
      <c r="F11" s="5">
        <v>2503</v>
      </c>
      <c r="G11" s="5">
        <v>159</v>
      </c>
      <c r="H11" s="5" t="s">
        <v>12</v>
      </c>
      <c r="I11" s="5">
        <v>266</v>
      </c>
      <c r="J11" s="5">
        <v>140</v>
      </c>
      <c r="K11" s="5">
        <v>35</v>
      </c>
      <c r="L11" s="5" t="s">
        <v>12</v>
      </c>
    </row>
    <row r="12" spans="1:12" ht="18" x14ac:dyDescent="0.25">
      <c r="A12" s="5" t="s">
        <v>62</v>
      </c>
      <c r="B12" s="5">
        <f>SUM(B4:B6)</f>
        <v>10</v>
      </c>
      <c r="C12" s="5">
        <f>SUM(C4:C6)</f>
        <v>12</v>
      </c>
      <c r="D12" s="5">
        <f>SUM(D4:D6)</f>
        <v>217</v>
      </c>
      <c r="E12" s="5" t="s">
        <v>12</v>
      </c>
      <c r="F12" s="5">
        <f>SUM(F4:F6)</f>
        <v>531</v>
      </c>
      <c r="G12" s="5">
        <f>SUM(G4:G6)</f>
        <v>56</v>
      </c>
      <c r="H12" s="5" t="s">
        <v>12</v>
      </c>
      <c r="I12" s="5">
        <f>SUM(I4:I6)</f>
        <v>73</v>
      </c>
      <c r="J12" s="5">
        <f>SUM(J4:J6)</f>
        <v>31</v>
      </c>
      <c r="K12" s="5">
        <f>SUM(K4:K6)</f>
        <v>8</v>
      </c>
      <c r="L12" s="5" t="s">
        <v>12</v>
      </c>
    </row>
    <row r="13" spans="1:12" ht="18" x14ac:dyDescent="0.25">
      <c r="A13" s="5" t="s">
        <v>61</v>
      </c>
      <c r="B13" s="5">
        <f t="shared" ref="B13:L13" si="0">B7</f>
        <v>25</v>
      </c>
      <c r="C13" s="5">
        <f t="shared" si="0"/>
        <v>37</v>
      </c>
      <c r="D13" s="5">
        <f t="shared" si="0"/>
        <v>779</v>
      </c>
      <c r="E13" s="5" t="str">
        <f t="shared" si="0"/>
        <v>s</v>
      </c>
      <c r="F13" s="5">
        <f t="shared" si="0"/>
        <v>1237</v>
      </c>
      <c r="G13" s="5">
        <f t="shared" si="0"/>
        <v>82</v>
      </c>
      <c r="H13" s="5" t="str">
        <f t="shared" si="0"/>
        <v>s</v>
      </c>
      <c r="I13" s="5">
        <f t="shared" si="0"/>
        <v>140</v>
      </c>
      <c r="J13" s="5">
        <f t="shared" si="0"/>
        <v>61</v>
      </c>
      <c r="K13" s="5">
        <f t="shared" si="0"/>
        <v>20</v>
      </c>
      <c r="L13" s="5" t="str">
        <f t="shared" si="0"/>
        <v>s</v>
      </c>
    </row>
    <row r="14" spans="1:12" ht="18" x14ac:dyDescent="0.25">
      <c r="A14" s="5" t="s">
        <v>60</v>
      </c>
      <c r="B14" s="5">
        <f>SUM(B8:B10)</f>
        <v>7</v>
      </c>
      <c r="C14" s="5">
        <f>SUM(C8:C10)</f>
        <v>23</v>
      </c>
      <c r="D14" s="5">
        <f>SUM(D8:D10)</f>
        <v>539</v>
      </c>
      <c r="E14" s="5" t="s">
        <v>12</v>
      </c>
      <c r="F14" s="5">
        <f>SUM(F8:F10)</f>
        <v>735</v>
      </c>
      <c r="G14" s="5">
        <f>SUM(G8:G10)</f>
        <v>21</v>
      </c>
      <c r="H14" s="5" t="s">
        <v>12</v>
      </c>
      <c r="I14" s="5">
        <f>SUM(I8:I10)</f>
        <v>53</v>
      </c>
      <c r="J14" s="5">
        <f>SUM(J8:J10)</f>
        <v>48</v>
      </c>
      <c r="K14" s="5">
        <f>SUM(K8:K10)</f>
        <v>7</v>
      </c>
      <c r="L14" s="5" t="s">
        <v>12</v>
      </c>
    </row>
    <row r="15" spans="1:12" ht="21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21.75" x14ac:dyDescent="0.25">
      <c r="A16" s="8" t="s">
        <v>76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21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5">
      <c r="A18" s="7" t="s">
        <v>75</v>
      </c>
      <c r="B18" s="13" t="s">
        <v>16</v>
      </c>
      <c r="C18" s="7" t="s">
        <v>18</v>
      </c>
      <c r="D18" s="13" t="s">
        <v>17</v>
      </c>
      <c r="E18" s="7" t="s">
        <v>14</v>
      </c>
      <c r="F18" s="13" t="s">
        <v>10</v>
      </c>
      <c r="G18" s="7" t="s">
        <v>11</v>
      </c>
      <c r="H18" s="13" t="s">
        <v>74</v>
      </c>
      <c r="I18" s="7" t="s">
        <v>73</v>
      </c>
      <c r="J18" s="13" t="s">
        <v>72</v>
      </c>
      <c r="K18" s="7" t="s">
        <v>71</v>
      </c>
      <c r="L18" s="13" t="s">
        <v>70</v>
      </c>
    </row>
    <row r="19" spans="1:12" ht="18" x14ac:dyDescent="0.25">
      <c r="A19" s="5" t="s">
        <v>69</v>
      </c>
      <c r="B19" s="11">
        <f t="shared" ref="B19:D25" si="1">(B4*100)/B$11</f>
        <v>4.7619047619047619</v>
      </c>
      <c r="C19" s="11">
        <f t="shared" si="1"/>
        <v>1.3888888888888888</v>
      </c>
      <c r="D19" s="11">
        <f t="shared" si="1"/>
        <v>3.0618892508143323</v>
      </c>
      <c r="E19" s="11" t="s">
        <v>12</v>
      </c>
      <c r="F19" s="11">
        <f t="shared" ref="F19:G25" si="2">(F4*100)/F$11</f>
        <v>6.4322812624850183</v>
      </c>
      <c r="G19" s="11">
        <f t="shared" si="2"/>
        <v>12.578616352201259</v>
      </c>
      <c r="H19" s="11" t="s">
        <v>12</v>
      </c>
      <c r="I19" s="11">
        <f t="shared" ref="I19:K25" si="3">(I4*100)/I$11</f>
        <v>6.3909774436090228</v>
      </c>
      <c r="J19" s="11">
        <f t="shared" si="3"/>
        <v>1.4285714285714286</v>
      </c>
      <c r="K19" s="11">
        <f t="shared" si="3"/>
        <v>8.5714285714285712</v>
      </c>
      <c r="L19" s="11" t="s">
        <v>12</v>
      </c>
    </row>
    <row r="20" spans="1:12" ht="18" x14ac:dyDescent="0.25">
      <c r="A20" s="5" t="s">
        <v>68</v>
      </c>
      <c r="B20" s="11">
        <f t="shared" si="1"/>
        <v>4.7619047619047619</v>
      </c>
      <c r="C20" s="11">
        <f t="shared" si="1"/>
        <v>11.111111111111111</v>
      </c>
      <c r="D20" s="11">
        <f t="shared" si="1"/>
        <v>6.1237785016286646</v>
      </c>
      <c r="E20" s="11" t="s">
        <v>12</v>
      </c>
      <c r="F20" s="11">
        <f t="shared" si="2"/>
        <v>7.9904115061925687</v>
      </c>
      <c r="G20" s="11">
        <f t="shared" si="2"/>
        <v>10.691823899371069</v>
      </c>
      <c r="H20" s="11" t="s">
        <v>12</v>
      </c>
      <c r="I20" s="11">
        <f t="shared" si="3"/>
        <v>10.150375939849624</v>
      </c>
      <c r="J20" s="11">
        <f t="shared" si="3"/>
        <v>7.8571428571428568</v>
      </c>
      <c r="K20" s="11">
        <f t="shared" si="3"/>
        <v>2.8571428571428572</v>
      </c>
      <c r="L20" s="11" t="s">
        <v>12</v>
      </c>
    </row>
    <row r="21" spans="1:12" ht="18" x14ac:dyDescent="0.25">
      <c r="A21" s="5" t="s">
        <v>67</v>
      </c>
      <c r="B21" s="11">
        <f t="shared" si="1"/>
        <v>14.285714285714286</v>
      </c>
      <c r="C21" s="11">
        <f t="shared" si="1"/>
        <v>4.166666666666667</v>
      </c>
      <c r="D21" s="11">
        <f t="shared" si="1"/>
        <v>4.9511400651465802</v>
      </c>
      <c r="E21" s="11" t="s">
        <v>12</v>
      </c>
      <c r="F21" s="11">
        <f t="shared" si="2"/>
        <v>6.7918497802636839</v>
      </c>
      <c r="G21" s="11">
        <f t="shared" si="2"/>
        <v>11.949685534591195</v>
      </c>
      <c r="H21" s="11" t="s">
        <v>12</v>
      </c>
      <c r="I21" s="11">
        <f t="shared" si="3"/>
        <v>10.902255639097744</v>
      </c>
      <c r="J21" s="11">
        <f t="shared" si="3"/>
        <v>12.857142857142858</v>
      </c>
      <c r="K21" s="11">
        <f t="shared" si="3"/>
        <v>11.428571428571429</v>
      </c>
      <c r="L21" s="11" t="s">
        <v>12</v>
      </c>
    </row>
    <row r="22" spans="1:12" ht="18" x14ac:dyDescent="0.25">
      <c r="A22" s="5" t="s">
        <v>66</v>
      </c>
      <c r="B22" s="11">
        <f t="shared" si="1"/>
        <v>59.523809523809526</v>
      </c>
      <c r="C22" s="11">
        <f t="shared" si="1"/>
        <v>51.388888888888886</v>
      </c>
      <c r="D22" s="11">
        <f t="shared" si="1"/>
        <v>50.749185667752442</v>
      </c>
      <c r="E22" s="11" t="s">
        <v>12</v>
      </c>
      <c r="F22" s="11">
        <f t="shared" si="2"/>
        <v>49.420695165801035</v>
      </c>
      <c r="G22" s="11">
        <f t="shared" si="2"/>
        <v>51.572327044025158</v>
      </c>
      <c r="H22" s="11" t="s">
        <v>12</v>
      </c>
      <c r="I22" s="11">
        <f t="shared" si="3"/>
        <v>52.631578947368418</v>
      </c>
      <c r="J22" s="11">
        <f t="shared" si="3"/>
        <v>43.571428571428569</v>
      </c>
      <c r="K22" s="11">
        <f t="shared" si="3"/>
        <v>57.142857142857146</v>
      </c>
      <c r="L22" s="11" t="s">
        <v>12</v>
      </c>
    </row>
    <row r="23" spans="1:12" ht="18" x14ac:dyDescent="0.25">
      <c r="A23" s="5" t="s">
        <v>65</v>
      </c>
      <c r="B23" s="11">
        <f t="shared" si="1"/>
        <v>4.7619047619047619</v>
      </c>
      <c r="C23" s="11">
        <f t="shared" si="1"/>
        <v>18.055555555555557</v>
      </c>
      <c r="D23" s="11">
        <f t="shared" si="1"/>
        <v>20.846905537459282</v>
      </c>
      <c r="E23" s="11" t="s">
        <v>12</v>
      </c>
      <c r="F23" s="11">
        <f t="shared" si="2"/>
        <v>15.860966839792249</v>
      </c>
      <c r="G23" s="11">
        <f t="shared" si="2"/>
        <v>3.1446540880503147</v>
      </c>
      <c r="H23" s="11" t="s">
        <v>12</v>
      </c>
      <c r="I23" s="11">
        <f t="shared" si="3"/>
        <v>6.0150375939849621</v>
      </c>
      <c r="J23" s="11">
        <f t="shared" si="3"/>
        <v>16.428571428571427</v>
      </c>
      <c r="K23" s="11">
        <f t="shared" si="3"/>
        <v>8.5714285714285712</v>
      </c>
      <c r="L23" s="11" t="s">
        <v>12</v>
      </c>
    </row>
    <row r="24" spans="1:12" ht="18" x14ac:dyDescent="0.25">
      <c r="A24" s="5" t="s">
        <v>64</v>
      </c>
      <c r="B24" s="11">
        <f t="shared" si="1"/>
        <v>9.5238095238095237</v>
      </c>
      <c r="C24" s="11">
        <f t="shared" si="1"/>
        <v>13.888888888888889</v>
      </c>
      <c r="D24" s="11">
        <f t="shared" si="1"/>
        <v>11.986970684039088</v>
      </c>
      <c r="E24" s="11" t="s">
        <v>12</v>
      </c>
      <c r="F24" s="11">
        <f t="shared" si="2"/>
        <v>10.787055533359968</v>
      </c>
      <c r="G24" s="11">
        <f t="shared" si="2"/>
        <v>6.2893081761006293</v>
      </c>
      <c r="H24" s="11" t="s">
        <v>12</v>
      </c>
      <c r="I24" s="11">
        <f t="shared" si="3"/>
        <v>7.518796992481203</v>
      </c>
      <c r="J24" s="11">
        <f t="shared" si="3"/>
        <v>15.714285714285714</v>
      </c>
      <c r="K24" s="11">
        <f t="shared" si="3"/>
        <v>8.5714285714285712</v>
      </c>
      <c r="L24" s="11" t="s">
        <v>12</v>
      </c>
    </row>
    <row r="25" spans="1:12" ht="18" x14ac:dyDescent="0.25">
      <c r="A25" s="5" t="s">
        <v>63</v>
      </c>
      <c r="B25" s="11">
        <f t="shared" si="1"/>
        <v>2.3809523809523809</v>
      </c>
      <c r="C25" s="11">
        <f t="shared" si="1"/>
        <v>0</v>
      </c>
      <c r="D25" s="11">
        <f t="shared" si="1"/>
        <v>2.2801302931596092</v>
      </c>
      <c r="E25" s="11" t="s">
        <v>12</v>
      </c>
      <c r="F25" s="11">
        <f t="shared" si="2"/>
        <v>2.7167399121054734</v>
      </c>
      <c r="G25" s="11">
        <f t="shared" si="2"/>
        <v>3.7735849056603774</v>
      </c>
      <c r="H25" s="11" t="s">
        <v>12</v>
      </c>
      <c r="I25" s="11">
        <f t="shared" si="3"/>
        <v>6.3909774436090228</v>
      </c>
      <c r="J25" s="11">
        <f t="shared" si="3"/>
        <v>2.1428571428571428</v>
      </c>
      <c r="K25" s="11">
        <f t="shared" si="3"/>
        <v>2.8571428571428572</v>
      </c>
      <c r="L25" s="11" t="s">
        <v>12</v>
      </c>
    </row>
    <row r="26" spans="1:12" ht="18" x14ac:dyDescent="0.25">
      <c r="A26" s="7" t="s">
        <v>62</v>
      </c>
      <c r="B26" s="12">
        <f>SUM(B19:B21)</f>
        <v>23.80952380952381</v>
      </c>
      <c r="C26" s="12">
        <f>SUM(C19:C21)</f>
        <v>16.666666666666668</v>
      </c>
      <c r="D26" s="12">
        <f>SUM(D19:D21)</f>
        <v>14.136807817589577</v>
      </c>
      <c r="E26" s="11" t="s">
        <v>12</v>
      </c>
      <c r="F26" s="12">
        <f>SUM(F19:F21)</f>
        <v>21.214542548941271</v>
      </c>
      <c r="G26" s="12">
        <f>SUM(G19:G21)</f>
        <v>35.220125786163521</v>
      </c>
      <c r="H26" s="11" t="s">
        <v>12</v>
      </c>
      <c r="I26" s="12">
        <f>SUM(I19:I21)</f>
        <v>27.443609022556394</v>
      </c>
      <c r="J26" s="12">
        <f>SUM(J19:J21)</f>
        <v>22.142857142857142</v>
      </c>
      <c r="K26" s="12">
        <f>SUM(K19:K21)</f>
        <v>22.857142857142858</v>
      </c>
      <c r="L26" s="11" t="s">
        <v>12</v>
      </c>
    </row>
    <row r="27" spans="1:12" ht="18" x14ac:dyDescent="0.25">
      <c r="A27" s="7" t="s">
        <v>61</v>
      </c>
      <c r="B27" s="12">
        <f>B22</f>
        <v>59.523809523809526</v>
      </c>
      <c r="C27" s="12">
        <f>C22</f>
        <v>51.388888888888886</v>
      </c>
      <c r="D27" s="12">
        <f>D22</f>
        <v>50.749185667752442</v>
      </c>
      <c r="E27" s="11" t="s">
        <v>12</v>
      </c>
      <c r="F27" s="12">
        <f>F22</f>
        <v>49.420695165801035</v>
      </c>
      <c r="G27" s="12">
        <f>G22</f>
        <v>51.572327044025158</v>
      </c>
      <c r="H27" s="11" t="s">
        <v>12</v>
      </c>
      <c r="I27" s="12">
        <f>I22</f>
        <v>52.631578947368418</v>
      </c>
      <c r="J27" s="12">
        <f>J22</f>
        <v>43.571428571428569</v>
      </c>
      <c r="K27" s="12">
        <f>K22</f>
        <v>57.142857142857146</v>
      </c>
      <c r="L27" s="11" t="s">
        <v>12</v>
      </c>
    </row>
    <row r="28" spans="1:12" ht="18" x14ac:dyDescent="0.25">
      <c r="A28" s="7" t="s">
        <v>60</v>
      </c>
      <c r="B28" s="12">
        <f>SUM(B23:B25)</f>
        <v>16.666666666666664</v>
      </c>
      <c r="C28" s="12">
        <f>SUM(C23:C25)</f>
        <v>31.944444444444446</v>
      </c>
      <c r="D28" s="12">
        <f>SUM(D23:D25)</f>
        <v>35.11400651465798</v>
      </c>
      <c r="E28" s="11" t="s">
        <v>12</v>
      </c>
      <c r="F28" s="12">
        <f>SUM(F23:F25)</f>
        <v>29.36476228525769</v>
      </c>
      <c r="G28" s="12">
        <f>SUM(G23:G25)</f>
        <v>13.20754716981132</v>
      </c>
      <c r="H28" s="11" t="s">
        <v>12</v>
      </c>
      <c r="I28" s="12">
        <f>SUM(I23:I25)</f>
        <v>19.924812030075188</v>
      </c>
      <c r="J28" s="12">
        <f>SUM(J23:J25)</f>
        <v>34.285714285714285</v>
      </c>
      <c r="K28" s="12">
        <f>SUM(K23:K25)</f>
        <v>20</v>
      </c>
      <c r="L28" s="11" t="s">
        <v>12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59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46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58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2025-10-23T14:26:50Z</dcterms:created>
  <dcterms:modified xsi:type="dcterms:W3CDTF">2025-10-28T14:33:19Z</dcterms:modified>
</cp:coreProperties>
</file>