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3C3BE74C-5287-49B3-9E85-B0DBE94CA3E3}" xr6:coauthVersionLast="47" xr6:coauthVersionMax="47" xr10:uidLastSave="{00000000-0000-0000-0000-000000000000}"/>
  <bookViews>
    <workbookView xWindow="-28920" yWindow="-4800" windowWidth="29040" windowHeight="15720" xr2:uid="{8CC705F3-D49B-4B9E-98AD-E985047A8FAB}"/>
  </bookViews>
  <sheets>
    <sheet name="Figure 2 - Voie accès écorégime" sheetId="2" r:id="rId1"/>
    <sheet name="Figure 3 - Aides animales" sheetId="3" r:id="rId2"/>
    <sheet name="Figure 4 - Aides OTEX" sheetId="4" r:id="rId3"/>
    <sheet name="Figure 5 - hausse baisse OTEX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5" l="1"/>
  <c r="J25" i="5"/>
  <c r="I25" i="5"/>
  <c r="G25" i="5"/>
  <c r="F25" i="5"/>
  <c r="D25" i="5"/>
  <c r="C25" i="5"/>
  <c r="B25" i="5"/>
  <c r="K24" i="5"/>
  <c r="J24" i="5"/>
  <c r="I24" i="5"/>
  <c r="G24" i="5"/>
  <c r="F24" i="5"/>
  <c r="D24" i="5"/>
  <c r="C24" i="5"/>
  <c r="B24" i="5"/>
  <c r="K23" i="5"/>
  <c r="K28" i="5" s="1"/>
  <c r="J23" i="5"/>
  <c r="J28" i="5" s="1"/>
  <c r="I23" i="5"/>
  <c r="I28" i="5" s="1"/>
  <c r="G23" i="5"/>
  <c r="G28" i="5" s="1"/>
  <c r="F23" i="5"/>
  <c r="F28" i="5" s="1"/>
  <c r="D23" i="5"/>
  <c r="D28" i="5" s="1"/>
  <c r="C23" i="5"/>
  <c r="C28" i="5" s="1"/>
  <c r="B23" i="5"/>
  <c r="B28" i="5" s="1"/>
  <c r="K22" i="5"/>
  <c r="K27" i="5" s="1"/>
  <c r="J22" i="5"/>
  <c r="J27" i="5" s="1"/>
  <c r="I22" i="5"/>
  <c r="I27" i="5" s="1"/>
  <c r="G22" i="5"/>
  <c r="G27" i="5" s="1"/>
  <c r="F22" i="5"/>
  <c r="F27" i="5" s="1"/>
  <c r="D22" i="5"/>
  <c r="D27" i="5" s="1"/>
  <c r="C22" i="5"/>
  <c r="C27" i="5" s="1"/>
  <c r="B22" i="5"/>
  <c r="B27" i="5" s="1"/>
  <c r="K21" i="5"/>
  <c r="J21" i="5"/>
  <c r="I21" i="5"/>
  <c r="G21" i="5"/>
  <c r="F21" i="5"/>
  <c r="D21" i="5"/>
  <c r="C21" i="5"/>
  <c r="B21" i="5"/>
  <c r="K20" i="5"/>
  <c r="J20" i="5"/>
  <c r="I20" i="5"/>
  <c r="G20" i="5"/>
  <c r="F20" i="5"/>
  <c r="D20" i="5"/>
  <c r="C20" i="5"/>
  <c r="B20" i="5"/>
  <c r="K19" i="5"/>
  <c r="K26" i="5" s="1"/>
  <c r="J19" i="5"/>
  <c r="J26" i="5" s="1"/>
  <c r="I19" i="5"/>
  <c r="I26" i="5" s="1"/>
  <c r="G19" i="5"/>
  <c r="G26" i="5" s="1"/>
  <c r="F19" i="5"/>
  <c r="F26" i="5" s="1"/>
  <c r="D19" i="5"/>
  <c r="D26" i="5" s="1"/>
  <c r="C19" i="5"/>
  <c r="C26" i="5" s="1"/>
  <c r="B19" i="5"/>
  <c r="B26" i="5" s="1"/>
  <c r="K14" i="5"/>
  <c r="J14" i="5"/>
  <c r="I14" i="5"/>
  <c r="G14" i="5"/>
  <c r="F14" i="5"/>
  <c r="D14" i="5"/>
  <c r="C14" i="5"/>
  <c r="B14" i="5"/>
  <c r="L13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G12" i="5"/>
  <c r="F12" i="5"/>
  <c r="D12" i="5"/>
  <c r="C12" i="5"/>
  <c r="B12" i="5"/>
  <c r="G29" i="2"/>
  <c r="E29" i="2"/>
  <c r="D29" i="2"/>
  <c r="C29" i="2"/>
  <c r="G28" i="2"/>
  <c r="E28" i="2"/>
  <c r="D28" i="2"/>
  <c r="C28" i="2"/>
  <c r="D24" i="2"/>
  <c r="I23" i="2"/>
  <c r="G23" i="2"/>
  <c r="E23" i="2"/>
  <c r="D23" i="2"/>
  <c r="C23" i="2"/>
  <c r="B23" i="2"/>
  <c r="D22" i="2"/>
  <c r="E20" i="2"/>
  <c r="D20" i="2"/>
  <c r="G19" i="2"/>
  <c r="E19" i="2"/>
  <c r="D19" i="2"/>
  <c r="C19" i="2"/>
  <c r="J14" i="2"/>
  <c r="B29" i="2" s="1"/>
  <c r="J13" i="2"/>
  <c r="B28" i="2" s="1"/>
  <c r="J9" i="2"/>
  <c r="C24" i="2" s="1"/>
  <c r="J8" i="2"/>
  <c r="H23" i="2" s="1"/>
  <c r="J7" i="2"/>
  <c r="C22" i="2" s="1"/>
  <c r="J6" i="2"/>
  <c r="C21" i="2" s="1"/>
  <c r="J5" i="2"/>
  <c r="C20" i="2" s="1"/>
  <c r="J4" i="2"/>
  <c r="B19" i="2" s="1"/>
  <c r="E21" i="2" l="1"/>
  <c r="E22" i="2"/>
  <c r="E24" i="2"/>
  <c r="F19" i="2"/>
  <c r="F20" i="2"/>
  <c r="F21" i="2"/>
  <c r="F22" i="2"/>
  <c r="F23" i="2"/>
  <c r="F24" i="2"/>
  <c r="F28" i="2"/>
  <c r="F29" i="2"/>
  <c r="G20" i="2"/>
  <c r="G21" i="2"/>
  <c r="G22" i="2"/>
  <c r="G24" i="2"/>
  <c r="H19" i="2"/>
  <c r="H20" i="2"/>
  <c r="H21" i="2"/>
  <c r="H22" i="2"/>
  <c r="H24" i="2"/>
  <c r="H28" i="2"/>
  <c r="H29" i="2"/>
  <c r="I19" i="2"/>
  <c r="I20" i="2"/>
  <c r="I21" i="2"/>
  <c r="I22" i="2"/>
  <c r="I24" i="2"/>
  <c r="I28" i="2"/>
  <c r="I29" i="2"/>
  <c r="B20" i="2"/>
  <c r="B21" i="2"/>
  <c r="B22" i="2"/>
  <c r="B24" i="2"/>
  <c r="D21" i="2"/>
</calcChain>
</file>

<file path=xl/sharedStrings.xml><?xml version="1.0" encoding="utf-8"?>
<sst xmlns="http://schemas.openxmlformats.org/spreadsheetml/2006/main" count="483" uniqueCount="80">
  <si>
    <t>Paiement de base</t>
  </si>
  <si>
    <t>Paiement vert / écorégime</t>
  </si>
  <si>
    <t>Paiement redistributif</t>
  </si>
  <si>
    <t>ICHN</t>
  </si>
  <si>
    <t>Assurance récolte</t>
  </si>
  <si>
    <t>s = secret statistique</t>
  </si>
  <si>
    <t>Source : Agence de services et de paiements (ASP), traitements SSP-SRISE</t>
  </si>
  <si>
    <t>Nombre de bénéficiaires de l'écorégime par voie d'accès selon les orientations de production (Otex) - En 2023</t>
  </si>
  <si>
    <t>OTEX_label</t>
  </si>
  <si>
    <t>Non bénéficiaires de l'écorégime</t>
  </si>
  <si>
    <t>Voie IAE Supérieur</t>
  </si>
  <si>
    <t>Voir IAE Base</t>
  </si>
  <si>
    <t>Voie certification Bio</t>
  </si>
  <si>
    <t>Voie certification Supérieur</t>
  </si>
  <si>
    <t>Voie certification Base</t>
  </si>
  <si>
    <t>Voie pratique Supérieur</t>
  </si>
  <si>
    <t>Voie pratiques Base</t>
  </si>
  <si>
    <t>Total</t>
  </si>
  <si>
    <t>Porcins-Volailles</t>
  </si>
  <si>
    <t>Ovins-Caprins</t>
  </si>
  <si>
    <t>Bovins mixtes</t>
  </si>
  <si>
    <t>Bovins viande</t>
  </si>
  <si>
    <t>Bovins lait</t>
  </si>
  <si>
    <t>Polyculture-Polyélevage</t>
  </si>
  <si>
    <t>Cultures fruitières</t>
  </si>
  <si>
    <t>s</t>
  </si>
  <si>
    <t>Viticulture</t>
  </si>
  <si>
    <t>Maraîchage-Horticulture</t>
  </si>
  <si>
    <t>Grandes cultures</t>
  </si>
  <si>
    <t>Ensemble*</t>
  </si>
  <si>
    <t>Répartition des bénéficiaires de la PAC selon la voie d’accès à l’éco-régime (%) pour chaque orientation de production (Otex) - En 2023</t>
  </si>
  <si>
    <t>* y compris Otex inconnue</t>
  </si>
  <si>
    <t>Champ : exploitations bénéficiaires du premier pilier en 2023 et recensée au recensement agricole 2020</t>
  </si>
  <si>
    <t>Source : Agreste, recensement agricoles de 2020 (Otex) et Agence de services et de paiements (ASP), traitements SSP-SRISE</t>
  </si>
  <si>
    <t>Montants (milliers d'euros) par type d'aide couplée animale en 2022 et 2023</t>
  </si>
  <si>
    <t>Type d'aide couplée animale</t>
  </si>
  <si>
    <t>En 2022 (milliers d'euros)</t>
  </si>
  <si>
    <t>En 2023 (milliers d'euros)</t>
  </si>
  <si>
    <t>Aides caprines</t>
  </si>
  <si>
    <t>Aides ovines</t>
  </si>
  <si>
    <t>Aides bovines (depuis 2023)</t>
  </si>
  <si>
    <t>Aides aux bovins allaitants (avant 2023)</t>
  </si>
  <si>
    <t>Aides aux bovins laitiers (avant 2023)</t>
  </si>
  <si>
    <t>Aides au veau sous la mère et bio</t>
  </si>
  <si>
    <t>Champ : exploitations bénéficiaires d'aides couplées animales en 2022 et 2023</t>
  </si>
  <si>
    <t>Aides aux petits ruminants non prises en compte.</t>
  </si>
  <si>
    <t>Montants moyen des aides par bénéficiaires de la PAC en 2022 et 2023 (champ constant), selon les OTEX</t>
  </si>
  <si>
    <t>OTEX</t>
  </si>
  <si>
    <t>Types d'aides</t>
  </si>
  <si>
    <t>Aides animales</t>
  </si>
  <si>
    <t>Aides végétales</t>
  </si>
  <si>
    <t>Bio / MAEC</t>
  </si>
  <si>
    <t>Paiement JA</t>
  </si>
  <si>
    <t>Maraîchage Horticulture</t>
  </si>
  <si>
    <t>Ovins Caprins</t>
  </si>
  <si>
    <t>Porcins Volailles</t>
  </si>
  <si>
    <t>Porcins
Volailles</t>
  </si>
  <si>
    <t>Polyculture Polyélevage</t>
  </si>
  <si>
    <t>Champ : exploitations bénéficiaires de la PAC en 2022 et 2023 (champ constant)</t>
  </si>
  <si>
    <t>Source : ASP 2022-2023 - traitement SSP-Agreste, recensement agricole 2020</t>
  </si>
  <si>
    <t>Nombres d'exploitations ayant connu une baisse, une stabilité ou une hausse des aides perçues, selon les OTEX, pour les bénéficiaires en 2022 et en 2023</t>
  </si>
  <si>
    <t xml:space="preserve">Gain ou perte </t>
  </si>
  <si>
    <t>Maraîchage, horticulture</t>
  </si>
  <si>
    <t>Ovins, caprins</t>
  </si>
  <si>
    <t>Polyculture, Polyélevage</t>
  </si>
  <si>
    <t>Porcins, volailles</t>
  </si>
  <si>
    <t>Hausse ≥ 30%</t>
  </si>
  <si>
    <t>Hausse 10-30%</t>
  </si>
  <si>
    <t>Hausse 5-10%</t>
  </si>
  <si>
    <t>Stable</t>
  </si>
  <si>
    <t>Baisse 5-10%</t>
  </si>
  <si>
    <t>Baisse 10-30%</t>
  </si>
  <si>
    <t>Baisse ≥ 30%</t>
  </si>
  <si>
    <t>Nombre d'exploitations</t>
  </si>
  <si>
    <t>Total gagnant</t>
  </si>
  <si>
    <t>Total stable</t>
  </si>
  <si>
    <t>Total baisse</t>
  </si>
  <si>
    <t>Part des exploitations ayant connu une baisse, une stabilité ou une hausse des aides perçues, selon les OTEX, pour les bénéficiaires en 2022 et en 2023 (%)</t>
  </si>
  <si>
    <t>* y compris OTEX inconnue</t>
  </si>
  <si>
    <t>Source : Agreste, recensement agricole 2020 (OTEX) et Agence de services et de paiements (ASP), traitements SSP-SRISE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</si>
</sst>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</cellXfs>
  <cellStyles count="3">
    <cellStyle name="Milliers 2" xfId="2" xr:uid="{F037EA9F-3591-4873-B200-EF683C6E4FC4}"/>
    <cellStyle name="Normal" xfId="0" builtinId="0"/>
    <cellStyle name="Normal 2" xfId="1" xr:uid="{480FC515-E015-4B78-8936-4B1D7BDC14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E0E8-EC1A-4992-A6DE-75401237A9EF}">
  <dimension ref="A1:J35"/>
  <sheetViews>
    <sheetView tabSelected="1" topLeftCell="A10" workbookViewId="0">
      <selection activeCell="B36" sqref="B36"/>
    </sheetView>
  </sheetViews>
  <sheetFormatPr baseColWidth="10" defaultColWidth="9.140625" defaultRowHeight="15" x14ac:dyDescent="0.25"/>
  <cols>
    <col min="1" max="1" width="43.4257812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  <col min="10" max="10" width="6.5703125" bestFit="1" customWidth="1"/>
  </cols>
  <sheetData>
    <row r="1" spans="1:10" s="5" customFormat="1" ht="21.75" x14ac:dyDescent="0.3">
      <c r="A1" s="3" t="s">
        <v>7</v>
      </c>
      <c r="B1" s="4"/>
      <c r="C1" s="4"/>
      <c r="D1" s="4"/>
      <c r="E1" s="4"/>
      <c r="F1"/>
      <c r="G1" s="2"/>
      <c r="H1" s="2"/>
      <c r="I1" s="2"/>
      <c r="J1" s="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 t="s">
        <v>17</v>
      </c>
    </row>
    <row r="4" spans="1:10" ht="18" x14ac:dyDescent="0.25">
      <c r="A4" s="7" t="s">
        <v>18</v>
      </c>
      <c r="B4" s="7">
        <v>5</v>
      </c>
      <c r="C4" s="7">
        <v>59</v>
      </c>
      <c r="D4" s="7">
        <v>2</v>
      </c>
      <c r="E4" s="7">
        <v>75</v>
      </c>
      <c r="F4" s="7">
        <v>28</v>
      </c>
      <c r="G4" s="7">
        <v>0</v>
      </c>
      <c r="H4" s="7">
        <v>205</v>
      </c>
      <c r="I4" s="7">
        <v>6</v>
      </c>
      <c r="J4" s="7">
        <f>SUM(B4:I4)</f>
        <v>380</v>
      </c>
    </row>
    <row r="5" spans="1:10" ht="18" x14ac:dyDescent="0.25">
      <c r="A5" s="7" t="s">
        <v>19</v>
      </c>
      <c r="B5" s="7">
        <v>16</v>
      </c>
      <c r="C5" s="7">
        <v>50</v>
      </c>
      <c r="D5" s="7">
        <v>2</v>
      </c>
      <c r="E5" s="7">
        <v>28</v>
      </c>
      <c r="F5" s="7">
        <v>60</v>
      </c>
      <c r="G5" s="7">
        <v>0</v>
      </c>
      <c r="H5" s="7">
        <v>372</v>
      </c>
      <c r="I5" s="7">
        <v>11</v>
      </c>
      <c r="J5" s="7">
        <f t="shared" ref="J5:J14" si="0">SUM(B5:I5)</f>
        <v>539</v>
      </c>
    </row>
    <row r="6" spans="1:10" ht="18" x14ac:dyDescent="0.25">
      <c r="A6" s="7" t="s">
        <v>20</v>
      </c>
      <c r="B6" s="7">
        <v>0</v>
      </c>
      <c r="C6" s="7">
        <v>8</v>
      </c>
      <c r="D6" s="7">
        <v>0</v>
      </c>
      <c r="E6" s="7">
        <v>1</v>
      </c>
      <c r="F6" s="7">
        <v>3</v>
      </c>
      <c r="G6" s="7">
        <v>0</v>
      </c>
      <c r="H6" s="7">
        <v>28</v>
      </c>
      <c r="I6" s="7">
        <v>1</v>
      </c>
      <c r="J6" s="7">
        <f t="shared" si="0"/>
        <v>41</v>
      </c>
    </row>
    <row r="7" spans="1:10" ht="18" x14ac:dyDescent="0.25">
      <c r="A7" s="7" t="s">
        <v>21</v>
      </c>
      <c r="B7" s="7">
        <v>5</v>
      </c>
      <c r="C7" s="7">
        <v>49</v>
      </c>
      <c r="D7" s="7">
        <v>0</v>
      </c>
      <c r="E7" s="7">
        <v>47</v>
      </c>
      <c r="F7" s="7">
        <v>84</v>
      </c>
      <c r="G7" s="7">
        <v>0</v>
      </c>
      <c r="H7" s="7">
        <v>362</v>
      </c>
      <c r="I7" s="7">
        <v>2</v>
      </c>
      <c r="J7" s="7">
        <f t="shared" si="0"/>
        <v>549</v>
      </c>
    </row>
    <row r="8" spans="1:10" ht="18" x14ac:dyDescent="0.25">
      <c r="A8" s="7" t="s">
        <v>22</v>
      </c>
      <c r="B8" s="7">
        <v>1</v>
      </c>
      <c r="C8" s="7">
        <v>25</v>
      </c>
      <c r="D8" s="7">
        <v>2</v>
      </c>
      <c r="E8" s="7">
        <v>28</v>
      </c>
      <c r="F8" s="7">
        <v>12</v>
      </c>
      <c r="G8" s="7">
        <v>0</v>
      </c>
      <c r="H8" s="7">
        <v>126</v>
      </c>
      <c r="I8" s="7">
        <v>6</v>
      </c>
      <c r="J8" s="7">
        <f t="shared" si="0"/>
        <v>200</v>
      </c>
    </row>
    <row r="9" spans="1:10" ht="18" x14ac:dyDescent="0.25">
      <c r="A9" s="7" t="s">
        <v>23</v>
      </c>
      <c r="B9" s="7">
        <v>4</v>
      </c>
      <c r="C9" s="7">
        <v>47</v>
      </c>
      <c r="D9" s="7">
        <v>4</v>
      </c>
      <c r="E9" s="7">
        <v>41</v>
      </c>
      <c r="F9" s="7">
        <v>19</v>
      </c>
      <c r="G9" s="7">
        <v>0</v>
      </c>
      <c r="H9" s="7">
        <v>336</v>
      </c>
      <c r="I9" s="7">
        <v>11</v>
      </c>
      <c r="J9" s="7">
        <f t="shared" si="0"/>
        <v>462</v>
      </c>
    </row>
    <row r="10" spans="1:10" ht="18" x14ac:dyDescent="0.25">
      <c r="A10" s="7" t="s">
        <v>24</v>
      </c>
      <c r="B10" s="7" t="s">
        <v>25</v>
      </c>
      <c r="C10" s="7" t="s">
        <v>25</v>
      </c>
      <c r="D10" s="7" t="s">
        <v>25</v>
      </c>
      <c r="E10" s="7" t="s">
        <v>25</v>
      </c>
      <c r="F10" s="7" t="s">
        <v>25</v>
      </c>
      <c r="G10" s="7" t="s">
        <v>25</v>
      </c>
      <c r="H10" s="7" t="s">
        <v>25</v>
      </c>
      <c r="I10" s="7" t="s">
        <v>25</v>
      </c>
      <c r="J10" s="7" t="s">
        <v>25</v>
      </c>
    </row>
    <row r="11" spans="1:10" ht="18" x14ac:dyDescent="0.25">
      <c r="A11" s="7" t="s">
        <v>26</v>
      </c>
      <c r="B11" s="7" t="s">
        <v>25</v>
      </c>
      <c r="C11" s="7" t="s">
        <v>25</v>
      </c>
      <c r="D11" s="7" t="s">
        <v>25</v>
      </c>
      <c r="E11" s="7" t="s">
        <v>25</v>
      </c>
      <c r="F11" s="7" t="s">
        <v>25</v>
      </c>
      <c r="G11" s="7" t="s">
        <v>25</v>
      </c>
      <c r="H11" s="7" t="s">
        <v>25</v>
      </c>
      <c r="I11" s="7" t="s">
        <v>25</v>
      </c>
      <c r="J11" s="7" t="s">
        <v>25</v>
      </c>
    </row>
    <row r="12" spans="1:10" ht="18" x14ac:dyDescent="0.25">
      <c r="A12" s="7" t="s">
        <v>27</v>
      </c>
      <c r="B12" s="7" t="s">
        <v>25</v>
      </c>
      <c r="C12" s="7" t="s">
        <v>25</v>
      </c>
      <c r="D12" s="7" t="s">
        <v>25</v>
      </c>
      <c r="E12" s="7" t="s">
        <v>25</v>
      </c>
      <c r="F12" s="7" t="s">
        <v>25</v>
      </c>
      <c r="G12" s="7" t="s">
        <v>25</v>
      </c>
      <c r="H12" s="7" t="s">
        <v>25</v>
      </c>
      <c r="I12" s="7" t="s">
        <v>25</v>
      </c>
      <c r="J12" s="7" t="s">
        <v>25</v>
      </c>
    </row>
    <row r="13" spans="1:10" ht="18" x14ac:dyDescent="0.25">
      <c r="A13" s="7" t="s">
        <v>28</v>
      </c>
      <c r="B13" s="7">
        <v>28</v>
      </c>
      <c r="C13" s="7">
        <v>107</v>
      </c>
      <c r="D13" s="7">
        <v>24</v>
      </c>
      <c r="E13" s="7">
        <v>110</v>
      </c>
      <c r="F13" s="7">
        <v>13</v>
      </c>
      <c r="G13" s="7">
        <v>0</v>
      </c>
      <c r="H13" s="7">
        <v>749</v>
      </c>
      <c r="I13" s="7">
        <v>47</v>
      </c>
      <c r="J13" s="7">
        <f t="shared" si="0"/>
        <v>1078</v>
      </c>
    </row>
    <row r="14" spans="1:10" ht="18" x14ac:dyDescent="0.25">
      <c r="A14" s="7" t="s">
        <v>29</v>
      </c>
      <c r="B14" s="7">
        <v>88</v>
      </c>
      <c r="C14" s="7">
        <v>401</v>
      </c>
      <c r="D14" s="7">
        <v>38</v>
      </c>
      <c r="E14" s="7">
        <v>448</v>
      </c>
      <c r="F14" s="7">
        <v>249</v>
      </c>
      <c r="G14" s="7">
        <v>0</v>
      </c>
      <c r="H14" s="7">
        <v>2541</v>
      </c>
      <c r="I14" s="7">
        <v>97</v>
      </c>
      <c r="J14" s="7">
        <f t="shared" si="0"/>
        <v>3862</v>
      </c>
    </row>
    <row r="15" spans="1:10" ht="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1.75" x14ac:dyDescent="0.25">
      <c r="A16" s="3" t="s">
        <v>30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x14ac:dyDescent="0.25">
      <c r="A18" s="6" t="s">
        <v>8</v>
      </c>
      <c r="B18" s="6" t="s">
        <v>9</v>
      </c>
      <c r="C18" s="6" t="s">
        <v>10</v>
      </c>
      <c r="D18" s="6" t="s">
        <v>11</v>
      </c>
      <c r="E18" s="6" t="s">
        <v>12</v>
      </c>
      <c r="F18" s="6" t="s">
        <v>13</v>
      </c>
      <c r="G18" s="6" t="s">
        <v>14</v>
      </c>
      <c r="H18" s="6" t="s">
        <v>15</v>
      </c>
      <c r="I18" s="6" t="s">
        <v>16</v>
      </c>
      <c r="J18" s="8"/>
    </row>
    <row r="19" spans="1:10" ht="18" x14ac:dyDescent="0.25">
      <c r="A19" s="7" t="s">
        <v>18</v>
      </c>
      <c r="B19" s="9">
        <f>(B4*100)/$J4</f>
        <v>1.3157894736842106</v>
      </c>
      <c r="C19" s="9">
        <f t="shared" ref="C19:I19" si="1">(C4*100)/$J4</f>
        <v>15.526315789473685</v>
      </c>
      <c r="D19" s="9">
        <f t="shared" si="1"/>
        <v>0.52631578947368418</v>
      </c>
      <c r="E19" s="9">
        <f t="shared" si="1"/>
        <v>19.736842105263158</v>
      </c>
      <c r="F19" s="9">
        <f t="shared" si="1"/>
        <v>7.3684210526315788</v>
      </c>
      <c r="G19" s="9">
        <f t="shared" si="1"/>
        <v>0</v>
      </c>
      <c r="H19" s="9">
        <f t="shared" si="1"/>
        <v>53.94736842105263</v>
      </c>
      <c r="I19" s="9">
        <f t="shared" si="1"/>
        <v>1.5789473684210527</v>
      </c>
      <c r="J19" s="10"/>
    </row>
    <row r="20" spans="1:10" ht="18" x14ac:dyDescent="0.25">
      <c r="A20" s="7" t="s">
        <v>19</v>
      </c>
      <c r="B20" s="9">
        <f t="shared" ref="B20:I24" si="2">(B5*100)/$J5</f>
        <v>2.968460111317254</v>
      </c>
      <c r="C20" s="9">
        <f t="shared" si="2"/>
        <v>9.2764378478664185</v>
      </c>
      <c r="D20" s="9">
        <f t="shared" si="2"/>
        <v>0.37105751391465674</v>
      </c>
      <c r="E20" s="9">
        <f t="shared" si="2"/>
        <v>5.1948051948051948</v>
      </c>
      <c r="F20" s="9">
        <f t="shared" si="2"/>
        <v>11.131725417439704</v>
      </c>
      <c r="G20" s="9">
        <f t="shared" si="2"/>
        <v>0</v>
      </c>
      <c r="H20" s="9">
        <f t="shared" si="2"/>
        <v>69.016697588126164</v>
      </c>
      <c r="I20" s="9">
        <f t="shared" si="2"/>
        <v>2.0408163265306123</v>
      </c>
      <c r="J20" s="10"/>
    </row>
    <row r="21" spans="1:10" ht="18" x14ac:dyDescent="0.25">
      <c r="A21" s="7" t="s">
        <v>20</v>
      </c>
      <c r="B21" s="9">
        <f t="shared" si="2"/>
        <v>0</v>
      </c>
      <c r="C21" s="9">
        <f t="shared" si="2"/>
        <v>19.512195121951219</v>
      </c>
      <c r="D21" s="9">
        <f t="shared" si="2"/>
        <v>0</v>
      </c>
      <c r="E21" s="9">
        <f t="shared" si="2"/>
        <v>2.4390243902439024</v>
      </c>
      <c r="F21" s="9">
        <f t="shared" si="2"/>
        <v>7.3170731707317076</v>
      </c>
      <c r="G21" s="9">
        <f t="shared" si="2"/>
        <v>0</v>
      </c>
      <c r="H21" s="9">
        <f t="shared" si="2"/>
        <v>68.292682926829272</v>
      </c>
      <c r="I21" s="9">
        <f t="shared" si="2"/>
        <v>2.4390243902439024</v>
      </c>
      <c r="J21" s="10"/>
    </row>
    <row r="22" spans="1:10" ht="18" x14ac:dyDescent="0.25">
      <c r="A22" s="7" t="s">
        <v>21</v>
      </c>
      <c r="B22" s="9">
        <f t="shared" si="2"/>
        <v>0.91074681238615662</v>
      </c>
      <c r="C22" s="9">
        <f t="shared" si="2"/>
        <v>8.9253187613843359</v>
      </c>
      <c r="D22" s="9">
        <f t="shared" si="2"/>
        <v>0</v>
      </c>
      <c r="E22" s="9">
        <f t="shared" si="2"/>
        <v>8.5610200364298716</v>
      </c>
      <c r="F22" s="9">
        <f t="shared" si="2"/>
        <v>15.300546448087431</v>
      </c>
      <c r="G22" s="9">
        <f t="shared" si="2"/>
        <v>0</v>
      </c>
      <c r="H22" s="9">
        <f t="shared" si="2"/>
        <v>65.938069216757739</v>
      </c>
      <c r="I22" s="9">
        <f t="shared" si="2"/>
        <v>0.36429872495446264</v>
      </c>
      <c r="J22" s="10"/>
    </row>
    <row r="23" spans="1:10" ht="18" x14ac:dyDescent="0.25">
      <c r="A23" s="7" t="s">
        <v>22</v>
      </c>
      <c r="B23" s="9">
        <f t="shared" si="2"/>
        <v>0.5</v>
      </c>
      <c r="C23" s="9">
        <f t="shared" si="2"/>
        <v>12.5</v>
      </c>
      <c r="D23" s="9">
        <f t="shared" si="2"/>
        <v>1</v>
      </c>
      <c r="E23" s="9">
        <f t="shared" si="2"/>
        <v>14</v>
      </c>
      <c r="F23" s="9">
        <f t="shared" si="2"/>
        <v>6</v>
      </c>
      <c r="G23" s="9">
        <f t="shared" si="2"/>
        <v>0</v>
      </c>
      <c r="H23" s="9">
        <f t="shared" si="2"/>
        <v>63</v>
      </c>
      <c r="I23" s="9">
        <f t="shared" si="2"/>
        <v>3</v>
      </c>
      <c r="J23" s="10"/>
    </row>
    <row r="24" spans="1:10" ht="18" x14ac:dyDescent="0.25">
      <c r="A24" s="7" t="s">
        <v>23</v>
      </c>
      <c r="B24" s="9">
        <f t="shared" si="2"/>
        <v>0.86580086580086579</v>
      </c>
      <c r="C24" s="9">
        <f t="shared" si="2"/>
        <v>10.173160173160174</v>
      </c>
      <c r="D24" s="9">
        <f t="shared" si="2"/>
        <v>0.86580086580086579</v>
      </c>
      <c r="E24" s="9">
        <f t="shared" si="2"/>
        <v>8.8744588744588739</v>
      </c>
      <c r="F24" s="9">
        <f t="shared" si="2"/>
        <v>4.112554112554113</v>
      </c>
      <c r="G24" s="9">
        <f t="shared" si="2"/>
        <v>0</v>
      </c>
      <c r="H24" s="9">
        <f t="shared" si="2"/>
        <v>72.727272727272734</v>
      </c>
      <c r="I24" s="9">
        <f t="shared" si="2"/>
        <v>2.3809523809523809</v>
      </c>
      <c r="J24" s="10"/>
    </row>
    <row r="25" spans="1:10" ht="18" x14ac:dyDescent="0.25">
      <c r="A25" s="7" t="s">
        <v>24</v>
      </c>
      <c r="B25" s="9" t="s">
        <v>25</v>
      </c>
      <c r="C25" s="9" t="s">
        <v>25</v>
      </c>
      <c r="D25" s="9" t="s">
        <v>25</v>
      </c>
      <c r="E25" s="9" t="s">
        <v>25</v>
      </c>
      <c r="F25" s="9" t="s">
        <v>25</v>
      </c>
      <c r="G25" s="9" t="s">
        <v>25</v>
      </c>
      <c r="H25" s="9" t="s">
        <v>25</v>
      </c>
      <c r="I25" s="9" t="s">
        <v>25</v>
      </c>
      <c r="J25" s="10"/>
    </row>
    <row r="26" spans="1:10" ht="18" x14ac:dyDescent="0.25">
      <c r="A26" s="7" t="s">
        <v>26</v>
      </c>
      <c r="B26" s="9" t="s">
        <v>25</v>
      </c>
      <c r="C26" s="9" t="s">
        <v>25</v>
      </c>
      <c r="D26" s="9" t="s">
        <v>25</v>
      </c>
      <c r="E26" s="9" t="s">
        <v>25</v>
      </c>
      <c r="F26" s="9" t="s">
        <v>25</v>
      </c>
      <c r="G26" s="9" t="s">
        <v>25</v>
      </c>
      <c r="H26" s="9" t="s">
        <v>25</v>
      </c>
      <c r="I26" s="9" t="s">
        <v>25</v>
      </c>
      <c r="J26" s="10"/>
    </row>
    <row r="27" spans="1:10" ht="18" x14ac:dyDescent="0.25">
      <c r="A27" s="7" t="s">
        <v>27</v>
      </c>
      <c r="B27" s="9" t="s">
        <v>25</v>
      </c>
      <c r="C27" s="9" t="s">
        <v>25</v>
      </c>
      <c r="D27" s="9" t="s">
        <v>25</v>
      </c>
      <c r="E27" s="9" t="s">
        <v>25</v>
      </c>
      <c r="F27" s="9" t="s">
        <v>25</v>
      </c>
      <c r="G27" s="9" t="s">
        <v>25</v>
      </c>
      <c r="H27" s="9" t="s">
        <v>25</v>
      </c>
      <c r="I27" s="9" t="s">
        <v>25</v>
      </c>
      <c r="J27" s="10"/>
    </row>
    <row r="28" spans="1:10" ht="18" x14ac:dyDescent="0.25">
      <c r="A28" s="7" t="s">
        <v>28</v>
      </c>
      <c r="B28" s="9">
        <f t="shared" ref="B28:I29" si="3">(B13*100)/$J13</f>
        <v>2.5974025974025974</v>
      </c>
      <c r="C28" s="9">
        <f t="shared" si="3"/>
        <v>9.9257884972170682</v>
      </c>
      <c r="D28" s="9">
        <f t="shared" si="3"/>
        <v>2.2263450834879408</v>
      </c>
      <c r="E28" s="9">
        <f t="shared" si="3"/>
        <v>10.204081632653061</v>
      </c>
      <c r="F28" s="9">
        <f t="shared" si="3"/>
        <v>1.2059369202226344</v>
      </c>
      <c r="G28" s="9">
        <f t="shared" si="3"/>
        <v>0</v>
      </c>
      <c r="H28" s="9">
        <f t="shared" si="3"/>
        <v>69.480519480519476</v>
      </c>
      <c r="I28" s="9">
        <f t="shared" si="3"/>
        <v>4.3599257884972173</v>
      </c>
      <c r="J28" s="10"/>
    </row>
    <row r="29" spans="1:10" ht="18" x14ac:dyDescent="0.25">
      <c r="A29" s="7" t="s">
        <v>29</v>
      </c>
      <c r="B29" s="9">
        <f t="shared" si="3"/>
        <v>2.278612118073537</v>
      </c>
      <c r="C29" s="9">
        <f t="shared" si="3"/>
        <v>10.383221128948732</v>
      </c>
      <c r="D29" s="9">
        <f t="shared" si="3"/>
        <v>0.98394614189539098</v>
      </c>
      <c r="E29" s="9">
        <f t="shared" si="3"/>
        <v>11.600207146556189</v>
      </c>
      <c r="F29" s="9">
        <f t="shared" si="3"/>
        <v>6.4474365613671676</v>
      </c>
      <c r="G29" s="9">
        <f t="shared" si="3"/>
        <v>0</v>
      </c>
      <c r="H29" s="9">
        <f t="shared" si="3"/>
        <v>65.794924909373378</v>
      </c>
      <c r="I29" s="9">
        <f t="shared" si="3"/>
        <v>2.5116519937856032</v>
      </c>
      <c r="J29" s="10"/>
    </row>
    <row r="30" spans="1:10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8" x14ac:dyDescent="0.35">
      <c r="A32" s="2" t="s">
        <v>5</v>
      </c>
      <c r="B32" s="1"/>
      <c r="C32" s="1"/>
      <c r="D32" s="1"/>
      <c r="E32" s="1"/>
      <c r="F32" s="1"/>
      <c r="G32" s="1"/>
      <c r="H32" s="1"/>
      <c r="I32" s="2"/>
      <c r="J32" s="2"/>
    </row>
    <row r="33" spans="1:10" ht="18" x14ac:dyDescent="0.35">
      <c r="A33" s="2" t="s">
        <v>31</v>
      </c>
      <c r="B33" s="1"/>
      <c r="C33" s="1"/>
      <c r="D33" s="1"/>
      <c r="E33" s="1"/>
      <c r="F33" s="1"/>
      <c r="G33" s="1"/>
      <c r="H33" s="1"/>
      <c r="I33" s="2"/>
      <c r="J33" s="2"/>
    </row>
    <row r="34" spans="1:10" ht="18" x14ac:dyDescent="0.35">
      <c r="A34" s="2" t="s">
        <v>32</v>
      </c>
      <c r="B34" s="1"/>
      <c r="C34" s="1"/>
      <c r="D34" s="1"/>
      <c r="E34" s="1"/>
      <c r="F34" s="1"/>
      <c r="G34" s="1"/>
      <c r="H34" s="1"/>
      <c r="I34" s="2"/>
      <c r="J34" s="2"/>
    </row>
    <row r="35" spans="1:10" ht="18" x14ac:dyDescent="0.35">
      <c r="A35" s="2" t="s">
        <v>33</v>
      </c>
      <c r="B35" s="1"/>
      <c r="C35" s="1"/>
      <c r="D35" s="1"/>
      <c r="E35" s="1"/>
      <c r="F35" s="1"/>
      <c r="G35" s="1"/>
      <c r="H35" s="1"/>
      <c r="I35" s="2"/>
      <c r="J3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2BC94-B56D-4E8C-89DC-733F6D8599BE}">
  <dimension ref="A1:D15"/>
  <sheetViews>
    <sheetView workbookViewId="0">
      <selection activeCell="A32" sqref="A32"/>
    </sheetView>
  </sheetViews>
  <sheetFormatPr baseColWidth="10" defaultColWidth="9.140625" defaultRowHeight="15" x14ac:dyDescent="0.25"/>
  <cols>
    <col min="1" max="1" width="42.5703125" customWidth="1"/>
    <col min="2" max="3" width="27.7109375" bestFit="1" customWidth="1"/>
  </cols>
  <sheetData>
    <row r="1" spans="1:4" ht="21.75" x14ac:dyDescent="0.25">
      <c r="A1" s="3" t="s">
        <v>34</v>
      </c>
    </row>
    <row r="2" spans="1:4" ht="18" x14ac:dyDescent="0.25">
      <c r="A2" s="2"/>
      <c r="B2" s="2"/>
      <c r="C2" s="2"/>
      <c r="D2" s="2"/>
    </row>
    <row r="3" spans="1:4" s="5" customFormat="1" ht="18" x14ac:dyDescent="0.25">
      <c r="A3" s="6" t="s">
        <v>35</v>
      </c>
      <c r="B3" s="6" t="s">
        <v>36</v>
      </c>
      <c r="C3" s="6" t="s">
        <v>37</v>
      </c>
    </row>
    <row r="4" spans="1:4" ht="18" x14ac:dyDescent="0.25">
      <c r="A4" s="7" t="s">
        <v>38</v>
      </c>
      <c r="B4" s="7">
        <v>1944.0360900000001</v>
      </c>
      <c r="C4" s="7">
        <v>1838.21407</v>
      </c>
    </row>
    <row r="5" spans="1:4" ht="18" x14ac:dyDescent="0.25">
      <c r="A5" s="7" t="s">
        <v>39</v>
      </c>
      <c r="B5" s="7">
        <v>3309.9507800000001</v>
      </c>
      <c r="C5" s="7">
        <v>3122.1000199999999</v>
      </c>
    </row>
    <row r="6" spans="1:4" ht="18" x14ac:dyDescent="0.25">
      <c r="A6" s="7" t="s">
        <v>40</v>
      </c>
      <c r="B6" s="7">
        <v>0</v>
      </c>
      <c r="C6" s="7">
        <v>14264.776900000001</v>
      </c>
    </row>
    <row r="7" spans="1:4" ht="18" x14ac:dyDescent="0.25">
      <c r="A7" s="7" t="s">
        <v>41</v>
      </c>
      <c r="B7" s="7">
        <v>14928.325220000001</v>
      </c>
      <c r="C7" s="7">
        <v>0</v>
      </c>
    </row>
    <row r="8" spans="1:4" ht="18" x14ac:dyDescent="0.25">
      <c r="A8" s="7" t="s">
        <v>42</v>
      </c>
      <c r="B8" s="7">
        <v>949.1662</v>
      </c>
      <c r="C8" s="7">
        <v>0</v>
      </c>
    </row>
    <row r="9" spans="1:4" ht="18" x14ac:dyDescent="0.25">
      <c r="A9" s="7" t="s">
        <v>43</v>
      </c>
      <c r="B9" s="7">
        <v>34.303410000000007</v>
      </c>
      <c r="C9" s="7">
        <v>0</v>
      </c>
    </row>
    <row r="10" spans="1:4" ht="18" x14ac:dyDescent="0.25">
      <c r="A10" s="2"/>
      <c r="B10" s="2"/>
      <c r="C10" s="2"/>
      <c r="D10" s="2"/>
    </row>
    <row r="11" spans="1:4" ht="18" x14ac:dyDescent="0.25">
      <c r="A11" s="2"/>
      <c r="B11" s="2"/>
      <c r="C11" s="2"/>
      <c r="D11" s="2"/>
    </row>
    <row r="12" spans="1:4" ht="18" x14ac:dyDescent="0.35">
      <c r="A12" s="2" t="s">
        <v>5</v>
      </c>
      <c r="B12" s="1"/>
      <c r="C12" s="1"/>
      <c r="D12" s="2"/>
    </row>
    <row r="13" spans="1:4" ht="18" x14ac:dyDescent="0.35">
      <c r="A13" s="2" t="s">
        <v>44</v>
      </c>
      <c r="B13" s="1"/>
      <c r="C13" s="1"/>
      <c r="D13" s="2"/>
    </row>
    <row r="14" spans="1:4" ht="18" x14ac:dyDescent="0.35">
      <c r="A14" s="2" t="s">
        <v>6</v>
      </c>
      <c r="B14" s="1"/>
      <c r="C14" s="1"/>
      <c r="D14" s="2"/>
    </row>
    <row r="15" spans="1:4" ht="18" x14ac:dyDescent="0.35">
      <c r="A15" s="2" t="s">
        <v>45</v>
      </c>
      <c r="B15" s="1"/>
      <c r="C15" s="1"/>
      <c r="D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000F-5DC3-4672-98BF-3F511A815519}">
  <dimension ref="A1:G109"/>
  <sheetViews>
    <sheetView workbookViewId="0">
      <selection activeCell="A32" sqref="A32"/>
    </sheetView>
  </sheetViews>
  <sheetFormatPr baseColWidth="10" defaultColWidth="9.140625" defaultRowHeight="15" x14ac:dyDescent="0.25"/>
  <cols>
    <col min="1" max="1" width="37.140625" customWidth="1"/>
    <col min="2" max="2" width="29" bestFit="1" customWidth="1"/>
    <col min="3" max="4" width="27.7109375" bestFit="1" customWidth="1"/>
  </cols>
  <sheetData>
    <row r="1" spans="1:7" ht="21.75" x14ac:dyDescent="0.25">
      <c r="A1" s="3" t="s">
        <v>46</v>
      </c>
      <c r="B1" s="2"/>
      <c r="C1" s="2"/>
      <c r="D1" s="2"/>
      <c r="E1" s="2"/>
      <c r="F1" s="2"/>
      <c r="G1" s="2"/>
    </row>
    <row r="2" spans="1:7" ht="18" x14ac:dyDescent="0.25">
      <c r="A2" s="2"/>
      <c r="B2" s="2"/>
      <c r="C2" s="2"/>
      <c r="D2" s="2"/>
      <c r="E2" s="2"/>
      <c r="F2" s="2"/>
      <c r="G2" s="2"/>
    </row>
    <row r="3" spans="1:7" s="5" customFormat="1" ht="18" x14ac:dyDescent="0.25">
      <c r="A3" s="6" t="s">
        <v>47</v>
      </c>
      <c r="B3" s="6" t="s">
        <v>48</v>
      </c>
      <c r="C3" s="6" t="s">
        <v>36</v>
      </c>
      <c r="D3" s="6" t="s">
        <v>37</v>
      </c>
      <c r="E3" s="2"/>
      <c r="F3" s="2"/>
      <c r="G3" s="2"/>
    </row>
    <row r="4" spans="1:7" ht="18" x14ac:dyDescent="0.25">
      <c r="A4" s="7" t="s">
        <v>28</v>
      </c>
      <c r="B4" s="9" t="s">
        <v>49</v>
      </c>
      <c r="C4" s="7">
        <v>0.41600668801463858</v>
      </c>
      <c r="D4" s="9">
        <v>0.39824274473924981</v>
      </c>
      <c r="E4" s="2"/>
      <c r="F4" s="2"/>
      <c r="G4" s="2"/>
    </row>
    <row r="5" spans="1:7" ht="18" x14ac:dyDescent="0.25">
      <c r="A5" s="7" t="s">
        <v>28</v>
      </c>
      <c r="B5" s="9" t="s">
        <v>50</v>
      </c>
      <c r="C5" s="7">
        <v>1.0800168526989939</v>
      </c>
      <c r="D5" s="9">
        <v>1.088984675205855</v>
      </c>
      <c r="E5" s="2"/>
      <c r="F5" s="2"/>
      <c r="G5" s="2"/>
    </row>
    <row r="6" spans="1:7" ht="18" x14ac:dyDescent="0.25">
      <c r="A6" s="7" t="s">
        <v>28</v>
      </c>
      <c r="B6" s="9" t="s">
        <v>4</v>
      </c>
      <c r="C6" s="7">
        <v>0.98242236047575482</v>
      </c>
      <c r="D6" s="9">
        <v>1.8777195699908511</v>
      </c>
      <c r="E6" s="2"/>
      <c r="F6" s="2"/>
      <c r="G6" s="2"/>
    </row>
    <row r="7" spans="1:7" ht="18" x14ac:dyDescent="0.25">
      <c r="A7" s="7" t="s">
        <v>28</v>
      </c>
      <c r="B7" s="9" t="s">
        <v>51</v>
      </c>
      <c r="C7" s="7">
        <v>3.0047354162854529</v>
      </c>
      <c r="D7" s="9">
        <v>2.5889380969807871</v>
      </c>
      <c r="E7" s="2"/>
      <c r="F7" s="2"/>
      <c r="G7" s="2"/>
    </row>
    <row r="8" spans="1:7" ht="18" x14ac:dyDescent="0.25">
      <c r="A8" s="7" t="s">
        <v>28</v>
      </c>
      <c r="B8" s="9" t="s">
        <v>3</v>
      </c>
      <c r="C8" s="7">
        <v>3.052155535224154E-2</v>
      </c>
      <c r="D8" s="9">
        <v>3.1667319304666063E-2</v>
      </c>
      <c r="E8" s="2"/>
      <c r="F8" s="2"/>
      <c r="G8" s="2"/>
    </row>
    <row r="9" spans="1:7" ht="18" x14ac:dyDescent="0.25">
      <c r="A9" s="7" t="s">
        <v>28</v>
      </c>
      <c r="B9" s="9" t="s">
        <v>0</v>
      </c>
      <c r="C9" s="7">
        <v>13.57846618481244</v>
      </c>
      <c r="D9" s="9">
        <v>14.495353119853609</v>
      </c>
      <c r="E9" s="2"/>
      <c r="F9" s="2"/>
      <c r="G9" s="2"/>
    </row>
    <row r="10" spans="1:7" ht="18" x14ac:dyDescent="0.25">
      <c r="A10" s="7" t="s">
        <v>28</v>
      </c>
      <c r="B10" s="7" t="s">
        <v>52</v>
      </c>
      <c r="C10" s="7">
        <v>0.30516320219579129</v>
      </c>
      <c r="D10" s="7">
        <v>0.3638984446477585</v>
      </c>
      <c r="E10" s="2"/>
      <c r="F10" s="2"/>
      <c r="G10" s="2"/>
    </row>
    <row r="11" spans="1:7" ht="18" x14ac:dyDescent="0.25">
      <c r="A11" s="7" t="s">
        <v>28</v>
      </c>
      <c r="B11" s="9" t="s">
        <v>2</v>
      </c>
      <c r="C11" s="7">
        <v>2.3927645196706311</v>
      </c>
      <c r="D11" s="9">
        <v>2.4031265141811531</v>
      </c>
      <c r="E11" s="2"/>
      <c r="F11" s="2"/>
      <c r="G11" s="2"/>
    </row>
    <row r="12" spans="1:7" ht="18" x14ac:dyDescent="0.25">
      <c r="A12" s="7" t="s">
        <v>28</v>
      </c>
      <c r="B12" s="9" t="s">
        <v>1</v>
      </c>
      <c r="C12" s="7">
        <v>9.3508032570905755</v>
      </c>
      <c r="D12" s="9">
        <v>8.2052502470265321</v>
      </c>
      <c r="E12" s="2"/>
      <c r="F12" s="2"/>
      <c r="G12" s="2"/>
    </row>
    <row r="13" spans="1:7" ht="18" x14ac:dyDescent="0.25">
      <c r="A13" s="7" t="s">
        <v>53</v>
      </c>
      <c r="B13" s="9" t="s">
        <v>49</v>
      </c>
      <c r="C13" s="7" t="s">
        <v>25</v>
      </c>
      <c r="D13" s="7" t="s">
        <v>25</v>
      </c>
      <c r="E13" s="2"/>
      <c r="F13" s="2"/>
      <c r="G13" s="2"/>
    </row>
    <row r="14" spans="1:7" ht="18" x14ac:dyDescent="0.25">
      <c r="A14" s="7" t="s">
        <v>53</v>
      </c>
      <c r="B14" s="9" t="s">
        <v>50</v>
      </c>
      <c r="C14" s="7" t="s">
        <v>25</v>
      </c>
      <c r="D14" s="7" t="s">
        <v>25</v>
      </c>
      <c r="E14" s="2"/>
      <c r="F14" s="2"/>
      <c r="G14" s="2"/>
    </row>
    <row r="15" spans="1:7" ht="18" x14ac:dyDescent="0.25">
      <c r="A15" s="7" t="s">
        <v>53</v>
      </c>
      <c r="B15" s="9" t="s">
        <v>4</v>
      </c>
      <c r="C15" s="7" t="s">
        <v>25</v>
      </c>
      <c r="D15" s="7" t="s">
        <v>25</v>
      </c>
      <c r="E15" s="2"/>
      <c r="F15" s="2"/>
      <c r="G15" s="2"/>
    </row>
    <row r="16" spans="1:7" ht="18" x14ac:dyDescent="0.25">
      <c r="A16" s="7" t="s">
        <v>53</v>
      </c>
      <c r="B16" s="9" t="s">
        <v>51</v>
      </c>
      <c r="C16" s="7" t="s">
        <v>25</v>
      </c>
      <c r="D16" s="7" t="s">
        <v>25</v>
      </c>
      <c r="E16" s="2"/>
      <c r="F16" s="2"/>
      <c r="G16" s="2"/>
    </row>
    <row r="17" spans="1:7" ht="18" x14ac:dyDescent="0.25">
      <c r="A17" s="7" t="s">
        <v>53</v>
      </c>
      <c r="B17" s="9" t="s">
        <v>3</v>
      </c>
      <c r="C17" s="7" t="s">
        <v>25</v>
      </c>
      <c r="D17" s="7" t="s">
        <v>25</v>
      </c>
      <c r="E17" s="2"/>
      <c r="F17" s="2"/>
      <c r="G17" s="2"/>
    </row>
    <row r="18" spans="1:7" ht="18" x14ac:dyDescent="0.25">
      <c r="A18" s="7" t="s">
        <v>53</v>
      </c>
      <c r="B18" s="9" t="s">
        <v>0</v>
      </c>
      <c r="C18" s="7" t="s">
        <v>25</v>
      </c>
      <c r="D18" s="7" t="s">
        <v>25</v>
      </c>
      <c r="E18" s="2"/>
      <c r="F18" s="2"/>
      <c r="G18" s="2"/>
    </row>
    <row r="19" spans="1:7" ht="18" x14ac:dyDescent="0.25">
      <c r="A19" s="7" t="s">
        <v>53</v>
      </c>
      <c r="B19" s="9" t="s">
        <v>52</v>
      </c>
      <c r="C19" s="7" t="s">
        <v>25</v>
      </c>
      <c r="D19" s="7" t="s">
        <v>25</v>
      </c>
      <c r="E19" s="2"/>
      <c r="F19" s="2"/>
      <c r="G19" s="2"/>
    </row>
    <row r="20" spans="1:7" ht="18" x14ac:dyDescent="0.25">
      <c r="A20" s="7" t="s">
        <v>53</v>
      </c>
      <c r="B20" s="7" t="s">
        <v>2</v>
      </c>
      <c r="C20" s="7" t="s">
        <v>25</v>
      </c>
      <c r="D20" s="7" t="s">
        <v>25</v>
      </c>
      <c r="E20" s="2"/>
      <c r="F20" s="2"/>
      <c r="G20" s="2"/>
    </row>
    <row r="21" spans="1:7" ht="18" x14ac:dyDescent="0.25">
      <c r="A21" s="7" t="s">
        <v>53</v>
      </c>
      <c r="B21" s="9" t="s">
        <v>1</v>
      </c>
      <c r="C21" s="7" t="s">
        <v>25</v>
      </c>
      <c r="D21" s="7" t="s">
        <v>25</v>
      </c>
      <c r="E21" s="2"/>
      <c r="F21" s="2"/>
      <c r="G21" s="2"/>
    </row>
    <row r="22" spans="1:7" ht="18" x14ac:dyDescent="0.25">
      <c r="A22" s="7" t="s">
        <v>26</v>
      </c>
      <c r="B22" s="9" t="s">
        <v>49</v>
      </c>
      <c r="C22" s="7" t="s">
        <v>25</v>
      </c>
      <c r="D22" s="7" t="s">
        <v>25</v>
      </c>
      <c r="E22" s="2"/>
      <c r="F22" s="2"/>
      <c r="G22" s="2"/>
    </row>
    <row r="23" spans="1:7" ht="18" x14ac:dyDescent="0.25">
      <c r="A23" s="7" t="s">
        <v>26</v>
      </c>
      <c r="B23" s="9" t="s">
        <v>50</v>
      </c>
      <c r="C23" s="7" t="s">
        <v>25</v>
      </c>
      <c r="D23" s="7" t="s">
        <v>25</v>
      </c>
      <c r="E23" s="2"/>
      <c r="F23" s="2"/>
      <c r="G23" s="2"/>
    </row>
    <row r="24" spans="1:7" ht="18" x14ac:dyDescent="0.25">
      <c r="A24" s="7" t="s">
        <v>26</v>
      </c>
      <c r="B24" s="9" t="s">
        <v>4</v>
      </c>
      <c r="C24" s="7" t="s">
        <v>25</v>
      </c>
      <c r="D24" s="7" t="s">
        <v>25</v>
      </c>
      <c r="E24" s="2"/>
      <c r="F24" s="2"/>
      <c r="G24" s="2"/>
    </row>
    <row r="25" spans="1:7" ht="18" x14ac:dyDescent="0.25">
      <c r="A25" s="7" t="s">
        <v>26</v>
      </c>
      <c r="B25" s="9" t="s">
        <v>51</v>
      </c>
      <c r="C25" s="7" t="s">
        <v>25</v>
      </c>
      <c r="D25" s="7" t="s">
        <v>25</v>
      </c>
      <c r="E25" s="2"/>
      <c r="F25" s="2"/>
      <c r="G25" s="2"/>
    </row>
    <row r="26" spans="1:7" ht="18" x14ac:dyDescent="0.25">
      <c r="A26" s="7" t="s">
        <v>26</v>
      </c>
      <c r="B26" s="9" t="s">
        <v>3</v>
      </c>
      <c r="C26" s="7" t="s">
        <v>25</v>
      </c>
      <c r="D26" s="7" t="s">
        <v>25</v>
      </c>
      <c r="E26" s="2"/>
      <c r="F26" s="2"/>
      <c r="G26" s="2"/>
    </row>
    <row r="27" spans="1:7" ht="18" x14ac:dyDescent="0.25">
      <c r="A27" s="7" t="s">
        <v>26</v>
      </c>
      <c r="B27" s="9" t="s">
        <v>0</v>
      </c>
      <c r="C27" s="7" t="s">
        <v>25</v>
      </c>
      <c r="D27" s="7" t="s">
        <v>25</v>
      </c>
      <c r="E27" s="2"/>
      <c r="F27" s="2"/>
      <c r="G27" s="2"/>
    </row>
    <row r="28" spans="1:7" ht="18" x14ac:dyDescent="0.25">
      <c r="A28" s="7" t="s">
        <v>26</v>
      </c>
      <c r="B28" s="9" t="s">
        <v>52</v>
      </c>
      <c r="C28" s="7" t="s">
        <v>25</v>
      </c>
      <c r="D28" s="7" t="s">
        <v>25</v>
      </c>
      <c r="E28" s="2"/>
      <c r="F28" s="2"/>
      <c r="G28" s="2"/>
    </row>
    <row r="29" spans="1:7" ht="18" x14ac:dyDescent="0.25">
      <c r="A29" s="7" t="s">
        <v>26</v>
      </c>
      <c r="B29" s="9" t="s">
        <v>2</v>
      </c>
      <c r="C29" s="7" t="s">
        <v>25</v>
      </c>
      <c r="D29" s="7" t="s">
        <v>25</v>
      </c>
      <c r="E29" s="2"/>
      <c r="F29" s="2"/>
      <c r="G29" s="2"/>
    </row>
    <row r="30" spans="1:7" ht="18" x14ac:dyDescent="0.25">
      <c r="A30" s="7" t="s">
        <v>26</v>
      </c>
      <c r="B30" s="7" t="s">
        <v>1</v>
      </c>
      <c r="C30" s="7" t="s">
        <v>25</v>
      </c>
      <c r="D30" s="7" t="s">
        <v>25</v>
      </c>
      <c r="E30" s="2"/>
      <c r="F30" s="2"/>
      <c r="G30" s="2"/>
    </row>
    <row r="31" spans="1:7" ht="18" x14ac:dyDescent="0.25">
      <c r="A31" s="7" t="s">
        <v>24</v>
      </c>
      <c r="B31" s="9" t="s">
        <v>49</v>
      </c>
      <c r="C31" s="7" t="s">
        <v>25</v>
      </c>
      <c r="D31" s="7" t="s">
        <v>25</v>
      </c>
      <c r="E31" s="2"/>
      <c r="F31" s="2"/>
      <c r="G31" s="2"/>
    </row>
    <row r="32" spans="1:7" ht="18" x14ac:dyDescent="0.25">
      <c r="A32" s="7" t="s">
        <v>24</v>
      </c>
      <c r="B32" s="9" t="s">
        <v>50</v>
      </c>
      <c r="C32" s="7" t="s">
        <v>25</v>
      </c>
      <c r="D32" s="7" t="s">
        <v>25</v>
      </c>
      <c r="E32" s="2"/>
      <c r="F32" s="2"/>
      <c r="G32" s="2"/>
    </row>
    <row r="33" spans="1:7" ht="18" x14ac:dyDescent="0.25">
      <c r="A33" s="7" t="s">
        <v>24</v>
      </c>
      <c r="B33" s="9" t="s">
        <v>4</v>
      </c>
      <c r="C33" s="7" t="s">
        <v>25</v>
      </c>
      <c r="D33" s="7" t="s">
        <v>25</v>
      </c>
      <c r="E33" s="2"/>
      <c r="F33" s="2"/>
      <c r="G33" s="2"/>
    </row>
    <row r="34" spans="1:7" ht="18" x14ac:dyDescent="0.25">
      <c r="A34" s="7" t="s">
        <v>24</v>
      </c>
      <c r="B34" s="9" t="s">
        <v>51</v>
      </c>
      <c r="C34" s="7" t="s">
        <v>25</v>
      </c>
      <c r="D34" s="7" t="s">
        <v>25</v>
      </c>
      <c r="E34" s="2"/>
      <c r="F34" s="2"/>
      <c r="G34" s="2"/>
    </row>
    <row r="35" spans="1:7" ht="18" x14ac:dyDescent="0.25">
      <c r="A35" s="7" t="s">
        <v>24</v>
      </c>
      <c r="B35" s="9" t="s">
        <v>3</v>
      </c>
      <c r="C35" s="7" t="s">
        <v>25</v>
      </c>
      <c r="D35" s="7" t="s">
        <v>25</v>
      </c>
      <c r="E35" s="2"/>
      <c r="F35" s="2"/>
      <c r="G35" s="2"/>
    </row>
    <row r="36" spans="1:7" ht="18" x14ac:dyDescent="0.25">
      <c r="A36" s="7" t="s">
        <v>24</v>
      </c>
      <c r="B36" s="9" t="s">
        <v>0</v>
      </c>
      <c r="C36" s="7" t="s">
        <v>25</v>
      </c>
      <c r="D36" s="7" t="s">
        <v>25</v>
      </c>
      <c r="E36" s="2"/>
      <c r="F36" s="2"/>
      <c r="G36" s="2"/>
    </row>
    <row r="37" spans="1:7" ht="18" x14ac:dyDescent="0.25">
      <c r="A37" s="7" t="s">
        <v>24</v>
      </c>
      <c r="B37" s="9" t="s">
        <v>52</v>
      </c>
      <c r="C37" s="7" t="s">
        <v>25</v>
      </c>
      <c r="D37" s="7" t="s">
        <v>25</v>
      </c>
      <c r="E37" s="2"/>
      <c r="F37" s="2"/>
      <c r="G37" s="2"/>
    </row>
    <row r="38" spans="1:7" ht="18" x14ac:dyDescent="0.25">
      <c r="A38" s="7" t="s">
        <v>24</v>
      </c>
      <c r="B38" s="9" t="s">
        <v>2</v>
      </c>
      <c r="C38" s="7" t="s">
        <v>25</v>
      </c>
      <c r="D38" s="7" t="s">
        <v>25</v>
      </c>
      <c r="E38" s="2"/>
      <c r="F38" s="2"/>
      <c r="G38" s="2"/>
    </row>
    <row r="39" spans="1:7" ht="18" x14ac:dyDescent="0.25">
      <c r="A39" s="7" t="s">
        <v>24</v>
      </c>
      <c r="B39" s="9" t="s">
        <v>1</v>
      </c>
      <c r="C39" s="7" t="s">
        <v>25</v>
      </c>
      <c r="D39" s="7" t="s">
        <v>25</v>
      </c>
      <c r="E39" s="2"/>
      <c r="F39" s="2"/>
      <c r="G39" s="2"/>
    </row>
    <row r="40" spans="1:7" ht="18" x14ac:dyDescent="0.25">
      <c r="A40" s="7" t="s">
        <v>22</v>
      </c>
      <c r="B40" s="7" t="s">
        <v>49</v>
      </c>
      <c r="C40" s="7">
        <v>3.5037061999999999</v>
      </c>
      <c r="D40" s="7">
        <v>4.7245466500000006</v>
      </c>
      <c r="E40" s="2"/>
      <c r="F40" s="2"/>
      <c r="G40" s="2"/>
    </row>
    <row r="41" spans="1:7" ht="18" x14ac:dyDescent="0.25">
      <c r="A41" s="7" t="s">
        <v>22</v>
      </c>
      <c r="B41" s="9" t="s">
        <v>50</v>
      </c>
      <c r="C41" s="7">
        <v>1.45922745</v>
      </c>
      <c r="D41" s="9">
        <v>1.6714668500000001</v>
      </c>
      <c r="E41" s="2"/>
      <c r="F41" s="2"/>
      <c r="G41" s="2"/>
    </row>
    <row r="42" spans="1:7" ht="18" x14ac:dyDescent="0.25">
      <c r="A42" s="7" t="s">
        <v>22</v>
      </c>
      <c r="B42" s="9" t="s">
        <v>4</v>
      </c>
      <c r="C42" s="7">
        <v>0.89182159999999999</v>
      </c>
      <c r="D42" s="9">
        <v>1.7861882</v>
      </c>
      <c r="E42" s="2"/>
      <c r="F42" s="2"/>
      <c r="G42" s="2"/>
    </row>
    <row r="43" spans="1:7" ht="18" x14ac:dyDescent="0.25">
      <c r="A43" s="7" t="s">
        <v>22</v>
      </c>
      <c r="B43" s="9" t="s">
        <v>51</v>
      </c>
      <c r="C43" s="7">
        <v>3.0572102999999999</v>
      </c>
      <c r="D43" s="9">
        <v>3.2099511000000001</v>
      </c>
      <c r="E43" s="2"/>
      <c r="F43" s="2"/>
      <c r="G43" s="2"/>
    </row>
    <row r="44" spans="1:7" ht="18" x14ac:dyDescent="0.25">
      <c r="A44" s="7" t="s">
        <v>22</v>
      </c>
      <c r="B44" s="9" t="s">
        <v>3</v>
      </c>
      <c r="C44" s="7">
        <v>0.18316404999999999</v>
      </c>
      <c r="D44" s="9">
        <v>0.19578899999999999</v>
      </c>
      <c r="E44" s="2"/>
      <c r="F44" s="2"/>
      <c r="G44" s="2"/>
    </row>
    <row r="45" spans="1:7" ht="18" x14ac:dyDescent="0.25">
      <c r="A45" s="7" t="s">
        <v>22</v>
      </c>
      <c r="B45" s="9" t="s">
        <v>0</v>
      </c>
      <c r="C45" s="7">
        <v>16.878446149999998</v>
      </c>
      <c r="D45" s="9">
        <v>18.014417699999999</v>
      </c>
      <c r="E45" s="2"/>
      <c r="F45" s="2"/>
      <c r="G45" s="2"/>
    </row>
    <row r="46" spans="1:7" ht="18" x14ac:dyDescent="0.25">
      <c r="A46" s="7" t="s">
        <v>22</v>
      </c>
      <c r="B46" s="9" t="s">
        <v>52</v>
      </c>
      <c r="C46" s="7">
        <v>0.31651950000000001</v>
      </c>
      <c r="D46" s="9">
        <v>0.44690000000000002</v>
      </c>
      <c r="E46" s="2"/>
      <c r="F46" s="2"/>
      <c r="G46" s="2"/>
    </row>
    <row r="47" spans="1:7" ht="18" x14ac:dyDescent="0.25">
      <c r="A47" s="7" t="s">
        <v>22</v>
      </c>
      <c r="B47" s="9" t="s">
        <v>2</v>
      </c>
      <c r="C47" s="7">
        <v>4.4204526500000014</v>
      </c>
      <c r="D47" s="9">
        <v>4.3738153000000004</v>
      </c>
      <c r="E47" s="2"/>
      <c r="F47" s="2"/>
      <c r="G47" s="2"/>
    </row>
    <row r="48" spans="1:7" ht="18" x14ac:dyDescent="0.25">
      <c r="A48" s="7" t="s">
        <v>22</v>
      </c>
      <c r="B48" s="9" t="s">
        <v>1</v>
      </c>
      <c r="C48" s="7">
        <v>11.6878136</v>
      </c>
      <c r="D48" s="9">
        <v>10.04243095</v>
      </c>
      <c r="E48" s="2"/>
      <c r="F48" s="2"/>
      <c r="G48" s="2"/>
    </row>
    <row r="49" spans="1:7" ht="18" x14ac:dyDescent="0.25">
      <c r="A49" s="7" t="s">
        <v>21</v>
      </c>
      <c r="B49" s="9" t="s">
        <v>49</v>
      </c>
      <c r="C49" s="7">
        <v>12.814176338797809</v>
      </c>
      <c r="D49" s="9">
        <v>11.054934571949</v>
      </c>
      <c r="E49" s="2"/>
      <c r="F49" s="2"/>
      <c r="G49" s="2"/>
    </row>
    <row r="50" spans="1:7" ht="18" x14ac:dyDescent="0.25">
      <c r="A50" s="7" t="s">
        <v>21</v>
      </c>
      <c r="B50" s="7" t="s">
        <v>50</v>
      </c>
      <c r="C50" s="7">
        <v>0.42499670309653909</v>
      </c>
      <c r="D50" s="7">
        <v>0.80818125683060116</v>
      </c>
      <c r="E50" s="2"/>
      <c r="F50" s="2"/>
      <c r="G50" s="2"/>
    </row>
    <row r="51" spans="1:7" ht="18" x14ac:dyDescent="0.25">
      <c r="A51" s="7" t="s">
        <v>21</v>
      </c>
      <c r="B51" s="9" t="s">
        <v>4</v>
      </c>
      <c r="C51" s="7">
        <v>0.36027892531876138</v>
      </c>
      <c r="D51" s="9">
        <v>0.70097204007285974</v>
      </c>
      <c r="E51" s="2"/>
      <c r="F51" s="2"/>
      <c r="G51" s="2"/>
    </row>
    <row r="52" spans="1:7" ht="18" x14ac:dyDescent="0.25">
      <c r="A52" s="7" t="s">
        <v>21</v>
      </c>
      <c r="B52" s="9" t="s">
        <v>51</v>
      </c>
      <c r="C52" s="7">
        <v>6.4078458834244083</v>
      </c>
      <c r="D52" s="9">
        <v>5.3730051548269584</v>
      </c>
      <c r="E52" s="2"/>
      <c r="F52" s="2"/>
      <c r="G52" s="2"/>
    </row>
    <row r="53" spans="1:7" ht="18" x14ac:dyDescent="0.25">
      <c r="A53" s="7" t="s">
        <v>21</v>
      </c>
      <c r="B53" s="9" t="s">
        <v>3</v>
      </c>
      <c r="C53" s="7">
        <v>0.3781943169398907</v>
      </c>
      <c r="D53" s="9">
        <v>0.36641475409836072</v>
      </c>
      <c r="E53" s="2"/>
      <c r="F53" s="2"/>
      <c r="G53" s="2"/>
    </row>
    <row r="54" spans="1:7" ht="18" x14ac:dyDescent="0.25">
      <c r="A54" s="7" t="s">
        <v>21</v>
      </c>
      <c r="B54" s="9" t="s">
        <v>0</v>
      </c>
      <c r="C54" s="7">
        <v>13.1109487431694</v>
      </c>
      <c r="D54" s="9">
        <v>13.96873998178506</v>
      </c>
      <c r="E54" s="2"/>
      <c r="F54" s="2"/>
      <c r="G54" s="2"/>
    </row>
    <row r="55" spans="1:7" ht="18" x14ac:dyDescent="0.25">
      <c r="A55" s="7" t="s">
        <v>21</v>
      </c>
      <c r="B55" s="9" t="s">
        <v>52</v>
      </c>
      <c r="C55" s="7">
        <v>0.2461658469945355</v>
      </c>
      <c r="D55" s="9">
        <v>0.26862841530054649</v>
      </c>
      <c r="E55" s="2"/>
      <c r="F55" s="2"/>
      <c r="G55" s="2"/>
    </row>
    <row r="56" spans="1:7" ht="18" x14ac:dyDescent="0.25">
      <c r="A56" s="7" t="s">
        <v>21</v>
      </c>
      <c r="B56" s="9" t="s">
        <v>2</v>
      </c>
      <c r="C56" s="7">
        <v>3.141918342440801</v>
      </c>
      <c r="D56" s="9">
        <v>3.1156742987249539</v>
      </c>
      <c r="E56" s="2"/>
      <c r="F56" s="2"/>
      <c r="G56" s="2"/>
    </row>
    <row r="57" spans="1:7" ht="18" x14ac:dyDescent="0.25">
      <c r="A57" s="7" t="s">
        <v>21</v>
      </c>
      <c r="B57" s="9" t="s">
        <v>1</v>
      </c>
      <c r="C57" s="7">
        <v>9.0606727686703081</v>
      </c>
      <c r="D57" s="9">
        <v>8.042330182149362</v>
      </c>
      <c r="E57" s="2"/>
      <c r="F57" s="2"/>
      <c r="G57" s="2"/>
    </row>
    <row r="58" spans="1:7" ht="18" x14ac:dyDescent="0.25">
      <c r="A58" s="7" t="s">
        <v>20</v>
      </c>
      <c r="B58" s="9" t="s">
        <v>49</v>
      </c>
      <c r="C58" s="7">
        <v>13.7255087804878</v>
      </c>
      <c r="D58" s="9">
        <v>12.780754390243899</v>
      </c>
      <c r="E58" s="2"/>
      <c r="F58" s="2"/>
      <c r="G58" s="2"/>
    </row>
    <row r="59" spans="1:7" ht="18" x14ac:dyDescent="0.25">
      <c r="A59" s="7" t="s">
        <v>20</v>
      </c>
      <c r="B59" s="9" t="s">
        <v>50</v>
      </c>
      <c r="C59" s="7">
        <v>0.40998560975609749</v>
      </c>
      <c r="D59" s="9">
        <v>0.73098634146341468</v>
      </c>
      <c r="E59" s="2"/>
      <c r="F59" s="2"/>
      <c r="G59" s="2"/>
    </row>
    <row r="60" spans="1:7" ht="18" x14ac:dyDescent="0.25">
      <c r="A60" s="7" t="s">
        <v>20</v>
      </c>
      <c r="B60" s="7" t="s">
        <v>4</v>
      </c>
      <c r="C60" s="7">
        <v>0.67478024390243896</v>
      </c>
      <c r="D60" s="7">
        <v>1.647983658536585</v>
      </c>
      <c r="E60" s="2"/>
      <c r="F60" s="2"/>
      <c r="G60" s="2"/>
    </row>
    <row r="61" spans="1:7" ht="18" x14ac:dyDescent="0.25">
      <c r="A61" s="7" t="s">
        <v>20</v>
      </c>
      <c r="B61" s="9" t="s">
        <v>51</v>
      </c>
      <c r="C61" s="7">
        <v>3.7355307317073172</v>
      </c>
      <c r="D61" s="9">
        <v>3.3431600000000001</v>
      </c>
      <c r="E61" s="2"/>
      <c r="F61" s="2"/>
      <c r="G61" s="2"/>
    </row>
    <row r="62" spans="1:7" ht="18" x14ac:dyDescent="0.25">
      <c r="A62" s="7" t="s">
        <v>20</v>
      </c>
      <c r="B62" s="9" t="s">
        <v>3</v>
      </c>
      <c r="C62" s="7">
        <v>0.80553365853658532</v>
      </c>
      <c r="D62" s="9">
        <v>0.8039026829268292</v>
      </c>
      <c r="E62" s="2"/>
      <c r="F62" s="2"/>
      <c r="G62" s="2"/>
    </row>
    <row r="63" spans="1:7" ht="18" x14ac:dyDescent="0.25">
      <c r="A63" s="7" t="s">
        <v>20</v>
      </c>
      <c r="B63" s="9" t="s">
        <v>0</v>
      </c>
      <c r="C63" s="7">
        <v>18.63228780487805</v>
      </c>
      <c r="D63" s="9">
        <v>20.05143951219512</v>
      </c>
      <c r="E63" s="2"/>
      <c r="F63" s="2"/>
      <c r="G63" s="2"/>
    </row>
    <row r="64" spans="1:7" ht="18" x14ac:dyDescent="0.25">
      <c r="A64" s="7" t="s">
        <v>20</v>
      </c>
      <c r="B64" s="9" t="s">
        <v>52</v>
      </c>
      <c r="C64" s="7">
        <v>0.42949146341463418</v>
      </c>
      <c r="D64" s="9">
        <v>0.54500000000000004</v>
      </c>
      <c r="E64" s="2"/>
      <c r="F64" s="2"/>
      <c r="G64" s="2"/>
    </row>
    <row r="65" spans="1:7" ht="18" x14ac:dyDescent="0.25">
      <c r="A65" s="7" t="s">
        <v>20</v>
      </c>
      <c r="B65" s="9" t="s">
        <v>2</v>
      </c>
      <c r="C65" s="7">
        <v>5.0298375609756096</v>
      </c>
      <c r="D65" s="9">
        <v>4.9348607317073174</v>
      </c>
      <c r="E65" s="2"/>
      <c r="F65" s="2"/>
      <c r="G65" s="2"/>
    </row>
    <row r="66" spans="1:7" ht="18" x14ac:dyDescent="0.25">
      <c r="A66" s="7" t="s">
        <v>20</v>
      </c>
      <c r="B66" s="9" t="s">
        <v>1</v>
      </c>
      <c r="C66" s="7">
        <v>12.84793414634146</v>
      </c>
      <c r="D66" s="9">
        <v>10.989994146341459</v>
      </c>
      <c r="E66" s="2"/>
      <c r="F66" s="2"/>
      <c r="G66" s="2"/>
    </row>
    <row r="67" spans="1:7" ht="18" x14ac:dyDescent="0.25">
      <c r="A67" s="7" t="s">
        <v>54</v>
      </c>
      <c r="B67" s="9" t="s">
        <v>49</v>
      </c>
      <c r="C67" s="7">
        <v>9.7639713996316768</v>
      </c>
      <c r="D67" s="9">
        <v>9.1388028913443833</v>
      </c>
      <c r="E67" s="2"/>
      <c r="F67" s="2"/>
      <c r="G67" s="2"/>
    </row>
    <row r="68" spans="1:7" ht="18" x14ac:dyDescent="0.25">
      <c r="A68" s="7" t="s">
        <v>54</v>
      </c>
      <c r="B68" s="9" t="s">
        <v>50</v>
      </c>
      <c r="C68" s="7">
        <v>0.85644979742173111</v>
      </c>
      <c r="D68" s="9">
        <v>0.93334237569060774</v>
      </c>
      <c r="E68" s="2"/>
      <c r="F68" s="2"/>
      <c r="G68" s="2"/>
    </row>
    <row r="69" spans="1:7" ht="18" x14ac:dyDescent="0.25">
      <c r="A69" s="7" t="s">
        <v>54</v>
      </c>
      <c r="B69" s="9" t="s">
        <v>4</v>
      </c>
      <c r="C69" s="7">
        <v>0.31030193370165737</v>
      </c>
      <c r="D69" s="9">
        <v>0.63873819521178632</v>
      </c>
      <c r="E69" s="2"/>
      <c r="F69" s="2"/>
      <c r="G69" s="2"/>
    </row>
    <row r="70" spans="1:7" ht="18" x14ac:dyDescent="0.25">
      <c r="A70" s="7" t="s">
        <v>54</v>
      </c>
      <c r="B70" s="7" t="s">
        <v>51</v>
      </c>
      <c r="C70" s="7">
        <v>3.066474069981584</v>
      </c>
      <c r="D70" s="7">
        <v>2.9583760405156529</v>
      </c>
      <c r="E70" s="2"/>
      <c r="F70" s="2"/>
      <c r="G70" s="2"/>
    </row>
    <row r="71" spans="1:7" ht="18" x14ac:dyDescent="0.25">
      <c r="A71" s="7" t="s">
        <v>54</v>
      </c>
      <c r="B71" s="9" t="s">
        <v>3</v>
      </c>
      <c r="C71" s="7">
        <v>0.12684747697974219</v>
      </c>
      <c r="D71" s="9">
        <v>0.12303068139963171</v>
      </c>
      <c r="E71" s="2"/>
      <c r="F71" s="2"/>
      <c r="G71" s="2"/>
    </row>
    <row r="72" spans="1:7" ht="18" x14ac:dyDescent="0.25">
      <c r="A72" s="7" t="s">
        <v>54</v>
      </c>
      <c r="B72" s="9" t="s">
        <v>0</v>
      </c>
      <c r="C72" s="7">
        <v>10.3808046961326</v>
      </c>
      <c r="D72" s="9">
        <v>11.042167734806631</v>
      </c>
      <c r="E72" s="2"/>
      <c r="F72" s="2"/>
      <c r="G72" s="2"/>
    </row>
    <row r="73" spans="1:7" ht="18" x14ac:dyDescent="0.25">
      <c r="A73" s="7" t="s">
        <v>54</v>
      </c>
      <c r="B73" s="9" t="s">
        <v>52</v>
      </c>
      <c r="C73" s="7">
        <v>0.23466618784530391</v>
      </c>
      <c r="D73" s="9">
        <v>0.3292081031307551</v>
      </c>
      <c r="E73" s="2"/>
      <c r="F73" s="2"/>
      <c r="G73" s="2"/>
    </row>
    <row r="74" spans="1:7" ht="18" x14ac:dyDescent="0.25">
      <c r="A74" s="7" t="s">
        <v>54</v>
      </c>
      <c r="B74" s="9" t="s">
        <v>2</v>
      </c>
      <c r="C74" s="7">
        <v>2.9866948987108648</v>
      </c>
      <c r="D74" s="9">
        <v>2.9694139410681402</v>
      </c>
      <c r="E74" s="2"/>
      <c r="F74" s="2"/>
      <c r="G74" s="2"/>
    </row>
    <row r="75" spans="1:7" ht="18" x14ac:dyDescent="0.25">
      <c r="A75" s="7" t="s">
        <v>54</v>
      </c>
      <c r="B75" s="9" t="s">
        <v>1</v>
      </c>
      <c r="C75" s="7">
        <v>7.1788214364640881</v>
      </c>
      <c r="D75" s="9">
        <v>6.3898345488029467</v>
      </c>
      <c r="E75" s="2"/>
      <c r="F75" s="2"/>
      <c r="G75" s="2"/>
    </row>
    <row r="76" spans="1:7" ht="18" x14ac:dyDescent="0.25">
      <c r="A76" s="7" t="s">
        <v>55</v>
      </c>
      <c r="B76" s="9" t="s">
        <v>49</v>
      </c>
      <c r="C76" s="7">
        <v>4.3271324675324676</v>
      </c>
      <c r="D76" s="9">
        <v>3.9741389610389608</v>
      </c>
      <c r="E76" s="2"/>
      <c r="F76" s="2"/>
      <c r="G76" s="2"/>
    </row>
    <row r="77" spans="1:7" ht="18" x14ac:dyDescent="0.25">
      <c r="A77" s="7" t="s">
        <v>56</v>
      </c>
      <c r="B77" s="9" t="s">
        <v>50</v>
      </c>
      <c r="C77" s="7">
        <v>0.55204020779220775</v>
      </c>
      <c r="D77" s="9">
        <v>0.56901937662337665</v>
      </c>
      <c r="E77" s="2"/>
      <c r="F77" s="2"/>
      <c r="G77" s="2"/>
    </row>
    <row r="78" spans="1:7" ht="18" x14ac:dyDescent="0.25">
      <c r="A78" s="7" t="s">
        <v>56</v>
      </c>
      <c r="B78" s="9" t="s">
        <v>4</v>
      </c>
      <c r="C78" s="7">
        <v>0.6341194545454546</v>
      </c>
      <c r="D78" s="9">
        <v>1.063713558441558</v>
      </c>
      <c r="E78" s="2"/>
      <c r="F78" s="2"/>
      <c r="G78" s="2"/>
    </row>
    <row r="79" spans="1:7" ht="18" x14ac:dyDescent="0.25">
      <c r="A79" s="7" t="s">
        <v>56</v>
      </c>
      <c r="B79" s="9" t="s">
        <v>51</v>
      </c>
      <c r="C79" s="7">
        <v>4.3619442337662342</v>
      </c>
      <c r="D79" s="9">
        <v>4.5497824935064939</v>
      </c>
      <c r="E79" s="2"/>
      <c r="F79" s="2"/>
      <c r="G79" s="2"/>
    </row>
    <row r="80" spans="1:7" ht="18" x14ac:dyDescent="0.25">
      <c r="A80" s="7" t="s">
        <v>56</v>
      </c>
      <c r="B80" s="7" t="s">
        <v>3</v>
      </c>
      <c r="C80" s="7">
        <v>0.30785579220779219</v>
      </c>
      <c r="D80" s="7">
        <v>0.33303264935064941</v>
      </c>
      <c r="E80" s="2"/>
      <c r="F80" s="2"/>
      <c r="G80" s="2"/>
    </row>
    <row r="81" spans="1:7" ht="18" x14ac:dyDescent="0.25">
      <c r="A81" s="7" t="s">
        <v>56</v>
      </c>
      <c r="B81" s="9" t="s">
        <v>0</v>
      </c>
      <c r="C81" s="7">
        <v>9.5302124675324666</v>
      </c>
      <c r="D81" s="9">
        <v>10.13566119480519</v>
      </c>
      <c r="E81" s="2"/>
      <c r="F81" s="2"/>
      <c r="G81" s="2"/>
    </row>
    <row r="82" spans="1:7" ht="18" x14ac:dyDescent="0.25">
      <c r="A82" s="7" t="s">
        <v>56</v>
      </c>
      <c r="B82" s="9" t="s">
        <v>52</v>
      </c>
      <c r="C82" s="7">
        <v>0.32681992207792199</v>
      </c>
      <c r="D82" s="9">
        <v>0.37144935064935058</v>
      </c>
      <c r="E82" s="2"/>
      <c r="F82" s="2"/>
      <c r="G82" s="2"/>
    </row>
    <row r="83" spans="1:7" ht="18" x14ac:dyDescent="0.25">
      <c r="A83" s="7" t="s">
        <v>56</v>
      </c>
      <c r="B83" s="9" t="s">
        <v>2</v>
      </c>
      <c r="C83" s="7">
        <v>2.6804005714285708</v>
      </c>
      <c r="D83" s="9">
        <v>2.6843419220779219</v>
      </c>
      <c r="E83" s="2"/>
      <c r="F83" s="2"/>
      <c r="G83" s="2"/>
    </row>
    <row r="84" spans="1:7" ht="18" x14ac:dyDescent="0.25">
      <c r="A84" s="7" t="s">
        <v>56</v>
      </c>
      <c r="B84" s="9" t="s">
        <v>1</v>
      </c>
      <c r="C84" s="7">
        <v>6.5889893766233767</v>
      </c>
      <c r="D84" s="9">
        <v>5.9925067792207791</v>
      </c>
      <c r="E84" s="2"/>
      <c r="F84" s="2"/>
      <c r="G84" s="2"/>
    </row>
    <row r="85" spans="1:7" ht="18" x14ac:dyDescent="0.25">
      <c r="A85" s="7" t="s">
        <v>57</v>
      </c>
      <c r="B85" s="9" t="s">
        <v>49</v>
      </c>
      <c r="C85" s="7">
        <v>6.5696812978723402</v>
      </c>
      <c r="D85" s="9">
        <v>6.1440024893617018</v>
      </c>
      <c r="E85" s="2"/>
      <c r="F85" s="2"/>
      <c r="G85" s="2"/>
    </row>
    <row r="86" spans="1:7" ht="18" x14ac:dyDescent="0.25">
      <c r="A86" s="7" t="s">
        <v>57</v>
      </c>
      <c r="B86" s="9" t="s">
        <v>50</v>
      </c>
      <c r="C86" s="7">
        <v>1.3146455531914889</v>
      </c>
      <c r="D86" s="9">
        <v>1.388250276595745</v>
      </c>
      <c r="E86" s="2"/>
      <c r="F86" s="2"/>
      <c r="G86" s="2"/>
    </row>
    <row r="87" spans="1:7" ht="18" x14ac:dyDescent="0.25">
      <c r="A87" s="7" t="s">
        <v>57</v>
      </c>
      <c r="B87" s="9" t="s">
        <v>4</v>
      </c>
      <c r="C87" s="7">
        <v>1.0199873191489359</v>
      </c>
      <c r="D87" s="9">
        <v>1.998199276595745</v>
      </c>
      <c r="E87" s="2"/>
      <c r="F87" s="2"/>
      <c r="G87" s="2"/>
    </row>
    <row r="88" spans="1:7" ht="18" x14ac:dyDescent="0.25">
      <c r="A88" s="7" t="s">
        <v>57</v>
      </c>
      <c r="B88" s="9" t="s">
        <v>51</v>
      </c>
      <c r="C88" s="7">
        <v>3.702497106382979</v>
      </c>
      <c r="D88" s="9">
        <v>3.4398903617021279</v>
      </c>
      <c r="E88" s="2"/>
      <c r="F88" s="2"/>
      <c r="G88" s="2"/>
    </row>
    <row r="89" spans="1:7" ht="18" x14ac:dyDescent="0.25">
      <c r="A89" s="7" t="s">
        <v>57</v>
      </c>
      <c r="B89" s="9" t="s">
        <v>3</v>
      </c>
      <c r="C89" s="7">
        <v>0.36804487234042549</v>
      </c>
      <c r="D89" s="9">
        <v>0.37729738297872339</v>
      </c>
      <c r="E89" s="2"/>
      <c r="F89" s="2"/>
      <c r="G89" s="2"/>
    </row>
    <row r="90" spans="1:7" ht="18" x14ac:dyDescent="0.25">
      <c r="A90" s="7" t="s">
        <v>57</v>
      </c>
      <c r="B90" s="7" t="s">
        <v>0</v>
      </c>
      <c r="C90" s="7">
        <v>17.11394770212766</v>
      </c>
      <c r="D90" s="7">
        <v>18.317890106382979</v>
      </c>
      <c r="E90" s="2"/>
      <c r="F90" s="2"/>
      <c r="G90" s="2"/>
    </row>
    <row r="91" spans="1:7" ht="18" x14ac:dyDescent="0.25">
      <c r="A91" s="7" t="s">
        <v>57</v>
      </c>
      <c r="B91" s="9" t="s">
        <v>52</v>
      </c>
      <c r="C91" s="7">
        <v>0.32553140425531918</v>
      </c>
      <c r="D91" s="9">
        <v>0.41837446808510642</v>
      </c>
      <c r="E91" s="2"/>
      <c r="F91" s="2"/>
      <c r="G91" s="2"/>
    </row>
    <row r="92" spans="1:7" ht="18" x14ac:dyDescent="0.25">
      <c r="A92" s="7" t="s">
        <v>57</v>
      </c>
      <c r="B92" s="9" t="s">
        <v>2</v>
      </c>
      <c r="C92" s="7">
        <v>3.4778713617021282</v>
      </c>
      <c r="D92" s="9">
        <v>3.4580314468085112</v>
      </c>
      <c r="E92" s="2"/>
      <c r="F92" s="2"/>
      <c r="G92" s="2"/>
    </row>
    <row r="93" spans="1:7" ht="18" x14ac:dyDescent="0.25">
      <c r="A93" s="7" t="s">
        <v>57</v>
      </c>
      <c r="B93" s="9" t="s">
        <v>1</v>
      </c>
      <c r="C93" s="7">
        <v>11.780908382978719</v>
      </c>
      <c r="D93" s="9">
        <v>10.41542631914893</v>
      </c>
      <c r="E93" s="2"/>
      <c r="F93" s="2"/>
      <c r="G93" s="2"/>
    </row>
    <row r="94" spans="1:7" ht="18" x14ac:dyDescent="0.25">
      <c r="A94" s="7" t="s">
        <v>29</v>
      </c>
      <c r="B94" s="9" t="s">
        <v>49</v>
      </c>
      <c r="C94" s="7">
        <v>5.4268514358974356</v>
      </c>
      <c r="D94" s="9">
        <v>5.0441979946018893</v>
      </c>
      <c r="E94" s="2"/>
      <c r="F94" s="2"/>
      <c r="G94" s="2"/>
    </row>
    <row r="95" spans="1:7" ht="18" x14ac:dyDescent="0.25">
      <c r="A95" s="7" t="s">
        <v>29</v>
      </c>
      <c r="B95" s="9" t="s">
        <v>50</v>
      </c>
      <c r="C95" s="7">
        <v>0.88445058569500679</v>
      </c>
      <c r="D95" s="9">
        <v>1.0029401052631579</v>
      </c>
      <c r="E95" s="2"/>
      <c r="F95" s="2"/>
      <c r="G95" s="2"/>
    </row>
    <row r="96" spans="1:7" ht="18" x14ac:dyDescent="0.25">
      <c r="A96" s="7" t="s">
        <v>29</v>
      </c>
      <c r="B96" s="9" t="s">
        <v>4</v>
      </c>
      <c r="C96" s="7">
        <v>0.73035204048583002</v>
      </c>
      <c r="D96" s="9">
        <v>1.3866419271255059</v>
      </c>
      <c r="E96" s="2"/>
      <c r="F96" s="2"/>
      <c r="G96" s="2"/>
    </row>
    <row r="97" spans="1:7" ht="18" x14ac:dyDescent="0.25">
      <c r="A97" s="7" t="s">
        <v>29</v>
      </c>
      <c r="B97" s="9" t="s">
        <v>51</v>
      </c>
      <c r="C97" s="7">
        <v>3.7884406936572201</v>
      </c>
      <c r="D97" s="9">
        <v>3.4877270877192981</v>
      </c>
      <c r="E97" s="2"/>
      <c r="F97" s="2"/>
      <c r="G97" s="2"/>
    </row>
    <row r="98" spans="1:7" ht="18" x14ac:dyDescent="0.25">
      <c r="A98" s="7" t="s">
        <v>29</v>
      </c>
      <c r="B98" s="9" t="s">
        <v>3</v>
      </c>
      <c r="C98" s="7">
        <v>0.19022926315789471</v>
      </c>
      <c r="D98" s="9">
        <v>0.1891808286099865</v>
      </c>
      <c r="E98" s="2"/>
      <c r="F98" s="2"/>
      <c r="G98" s="2"/>
    </row>
    <row r="99" spans="1:7" ht="18" x14ac:dyDescent="0.25">
      <c r="A99" s="7" t="s">
        <v>29</v>
      </c>
      <c r="B99" s="9" t="s">
        <v>0</v>
      </c>
      <c r="C99" s="7">
        <v>12.78621529824561</v>
      </c>
      <c r="D99" s="9">
        <v>13.660047627530361</v>
      </c>
      <c r="E99" s="2"/>
      <c r="F99" s="2"/>
      <c r="G99" s="2"/>
    </row>
    <row r="100" spans="1:7" ht="18" x14ac:dyDescent="0.25">
      <c r="A100" s="7" t="s">
        <v>29</v>
      </c>
      <c r="B100" s="7" t="s">
        <v>52</v>
      </c>
      <c r="C100" s="7">
        <v>0.34816838596491229</v>
      </c>
      <c r="D100" s="7">
        <v>0.46559622132253708</v>
      </c>
      <c r="E100" s="2"/>
      <c r="F100" s="2"/>
      <c r="G100" s="2"/>
    </row>
    <row r="101" spans="1:7" ht="18" x14ac:dyDescent="0.25">
      <c r="A101" s="7" t="s">
        <v>29</v>
      </c>
      <c r="B101" s="9" t="s">
        <v>2</v>
      </c>
      <c r="C101" s="7">
        <v>2.8470257031039141</v>
      </c>
      <c r="D101" s="9">
        <v>2.847657168690958</v>
      </c>
      <c r="E101" s="2"/>
      <c r="F101" s="2"/>
      <c r="G101" s="2"/>
    </row>
    <row r="102" spans="1:7" ht="18" x14ac:dyDescent="0.25">
      <c r="A102" s="7" t="s">
        <v>29</v>
      </c>
      <c r="B102" s="9" t="s">
        <v>1</v>
      </c>
      <c r="C102" s="7">
        <v>8.8191783643724708</v>
      </c>
      <c r="D102" s="9">
        <v>7.8300045371120106</v>
      </c>
      <c r="E102" s="2"/>
      <c r="F102" s="2"/>
      <c r="G102" s="2"/>
    </row>
    <row r="103" spans="1:7" ht="18" x14ac:dyDescent="0.25">
      <c r="A103" s="2"/>
      <c r="B103" s="2"/>
      <c r="C103" s="2"/>
      <c r="D103" s="2"/>
      <c r="E103" s="2"/>
      <c r="F103" s="2"/>
      <c r="G103" s="2"/>
    </row>
    <row r="104" spans="1:7" ht="18" x14ac:dyDescent="0.25">
      <c r="A104" s="2"/>
      <c r="B104" s="2"/>
      <c r="C104" s="2"/>
      <c r="D104" s="2"/>
      <c r="E104" s="2"/>
      <c r="F104" s="2"/>
      <c r="G104" s="2"/>
    </row>
    <row r="105" spans="1:7" ht="18" x14ac:dyDescent="0.25">
      <c r="A105" s="2"/>
      <c r="B105" s="2"/>
      <c r="C105" s="2"/>
      <c r="D105" s="2"/>
      <c r="E105" s="2"/>
      <c r="F105" s="2"/>
      <c r="G105" s="2"/>
    </row>
    <row r="106" spans="1:7" ht="18" x14ac:dyDescent="0.25">
      <c r="A106" s="2" t="s">
        <v>5</v>
      </c>
      <c r="B106" s="2"/>
      <c r="C106" s="2"/>
      <c r="D106" s="2"/>
      <c r="E106" s="2"/>
      <c r="F106" s="2"/>
      <c r="G106" s="2"/>
    </row>
    <row r="107" spans="1:7" ht="18" x14ac:dyDescent="0.25">
      <c r="A107" s="2" t="s">
        <v>58</v>
      </c>
      <c r="B107" s="2"/>
      <c r="C107" s="2"/>
      <c r="D107" s="2"/>
      <c r="E107" s="2"/>
      <c r="F107" s="2"/>
      <c r="G107" s="2"/>
    </row>
    <row r="108" spans="1:7" ht="18" x14ac:dyDescent="0.25">
      <c r="A108" s="2" t="s">
        <v>59</v>
      </c>
      <c r="B108" s="2"/>
      <c r="C108" s="2"/>
      <c r="D108" s="2"/>
      <c r="E108" s="2"/>
      <c r="F108" s="2"/>
      <c r="G108" s="2"/>
    </row>
    <row r="109" spans="1:7" ht="18" x14ac:dyDescent="0.25">
      <c r="E109" s="2"/>
      <c r="F109" s="2"/>
      <c r="G10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369F-9D0C-4921-901F-81E45E5EF04B}">
  <dimension ref="A1:L34"/>
  <sheetViews>
    <sheetView topLeftCell="A13" workbookViewId="0">
      <selection activeCell="A32" sqref="A32"/>
    </sheetView>
  </sheetViews>
  <sheetFormatPr baseColWidth="10" defaultColWidth="9.140625" defaultRowHeight="15" x14ac:dyDescent="0.25"/>
  <cols>
    <col min="1" max="1" width="31" customWidth="1"/>
    <col min="2" max="2" width="11.7109375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s="5" customFormat="1" ht="21.75" x14ac:dyDescent="0.25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.7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" x14ac:dyDescent="0.25">
      <c r="A3" s="6" t="s">
        <v>61</v>
      </c>
      <c r="B3" s="11" t="s">
        <v>22</v>
      </c>
      <c r="C3" s="6" t="s">
        <v>20</v>
      </c>
      <c r="D3" s="11" t="s">
        <v>21</v>
      </c>
      <c r="E3" s="6" t="s">
        <v>24</v>
      </c>
      <c r="F3" s="11" t="s">
        <v>29</v>
      </c>
      <c r="G3" s="6" t="s">
        <v>28</v>
      </c>
      <c r="H3" s="11" t="s">
        <v>62</v>
      </c>
      <c r="I3" s="6" t="s">
        <v>63</v>
      </c>
      <c r="J3" s="11" t="s">
        <v>64</v>
      </c>
      <c r="K3" s="6" t="s">
        <v>65</v>
      </c>
      <c r="L3" s="11" t="s">
        <v>26</v>
      </c>
    </row>
    <row r="4" spans="1:12" ht="18" x14ac:dyDescent="0.25">
      <c r="A4" s="7" t="s">
        <v>66</v>
      </c>
      <c r="B4" s="7">
        <v>12</v>
      </c>
      <c r="C4" s="7">
        <v>0</v>
      </c>
      <c r="D4" s="7">
        <v>16</v>
      </c>
      <c r="E4" s="7" t="s">
        <v>25</v>
      </c>
      <c r="F4" s="7">
        <v>261</v>
      </c>
      <c r="G4" s="7">
        <v>64</v>
      </c>
      <c r="H4" s="7" t="s">
        <v>25</v>
      </c>
      <c r="I4" s="7">
        <v>31</v>
      </c>
      <c r="J4" s="7">
        <v>19</v>
      </c>
      <c r="K4" s="7">
        <v>31</v>
      </c>
      <c r="L4" s="7" t="s">
        <v>25</v>
      </c>
    </row>
    <row r="5" spans="1:12" ht="18" x14ac:dyDescent="0.25">
      <c r="A5" s="7" t="s">
        <v>67</v>
      </c>
      <c r="B5" s="7">
        <v>38</v>
      </c>
      <c r="C5" s="7">
        <v>6</v>
      </c>
      <c r="D5" s="7">
        <v>48</v>
      </c>
      <c r="E5" s="7" t="s">
        <v>25</v>
      </c>
      <c r="F5" s="7">
        <v>487</v>
      </c>
      <c r="G5" s="7">
        <v>140</v>
      </c>
      <c r="H5" s="7" t="s">
        <v>25</v>
      </c>
      <c r="I5" s="7">
        <v>56</v>
      </c>
      <c r="J5" s="7">
        <v>53</v>
      </c>
      <c r="K5" s="7">
        <v>66</v>
      </c>
      <c r="L5" s="7" t="s">
        <v>25</v>
      </c>
    </row>
    <row r="6" spans="1:12" ht="18" x14ac:dyDescent="0.25">
      <c r="A6" s="7" t="s">
        <v>68</v>
      </c>
      <c r="B6" s="7">
        <v>27</v>
      </c>
      <c r="C6" s="7">
        <v>4</v>
      </c>
      <c r="D6" s="7">
        <v>52</v>
      </c>
      <c r="E6" s="7" t="s">
        <v>25</v>
      </c>
      <c r="F6" s="7">
        <v>402</v>
      </c>
      <c r="G6" s="7">
        <v>120</v>
      </c>
      <c r="H6" s="7" t="s">
        <v>25</v>
      </c>
      <c r="I6" s="7">
        <v>46</v>
      </c>
      <c r="J6" s="7">
        <v>56</v>
      </c>
      <c r="K6" s="7">
        <v>50</v>
      </c>
      <c r="L6" s="7" t="s">
        <v>25</v>
      </c>
    </row>
    <row r="7" spans="1:12" ht="18" x14ac:dyDescent="0.25">
      <c r="A7" s="7" t="s">
        <v>69</v>
      </c>
      <c r="B7" s="7">
        <v>92</v>
      </c>
      <c r="C7" s="7">
        <v>16</v>
      </c>
      <c r="D7" s="7">
        <v>207</v>
      </c>
      <c r="E7" s="7" t="s">
        <v>25</v>
      </c>
      <c r="F7" s="7">
        <v>1538</v>
      </c>
      <c r="G7" s="7">
        <v>473</v>
      </c>
      <c r="H7" s="7" t="s">
        <v>25</v>
      </c>
      <c r="I7" s="7">
        <v>254</v>
      </c>
      <c r="J7" s="7">
        <v>218</v>
      </c>
      <c r="K7" s="7">
        <v>148</v>
      </c>
      <c r="L7" s="7" t="s">
        <v>25</v>
      </c>
    </row>
    <row r="8" spans="1:12" ht="18" x14ac:dyDescent="0.25">
      <c r="A8" s="7" t="s">
        <v>70</v>
      </c>
      <c r="B8" s="7">
        <v>13</v>
      </c>
      <c r="C8" s="7">
        <v>7</v>
      </c>
      <c r="D8" s="7">
        <v>76</v>
      </c>
      <c r="E8" s="7" t="s">
        <v>25</v>
      </c>
      <c r="F8" s="7">
        <v>398</v>
      </c>
      <c r="G8" s="7">
        <v>130</v>
      </c>
      <c r="H8" s="7" t="s">
        <v>25</v>
      </c>
      <c r="I8" s="7">
        <v>62</v>
      </c>
      <c r="J8" s="7">
        <v>57</v>
      </c>
      <c r="K8" s="7">
        <v>28</v>
      </c>
      <c r="L8" s="7" t="s">
        <v>25</v>
      </c>
    </row>
    <row r="9" spans="1:12" ht="18" x14ac:dyDescent="0.25">
      <c r="A9" s="7" t="s">
        <v>71</v>
      </c>
      <c r="B9" s="7">
        <v>16</v>
      </c>
      <c r="C9" s="7">
        <v>8</v>
      </c>
      <c r="D9" s="7">
        <v>120</v>
      </c>
      <c r="E9" s="7" t="s">
        <v>25</v>
      </c>
      <c r="F9" s="7">
        <v>494</v>
      </c>
      <c r="G9" s="7">
        <v>129</v>
      </c>
      <c r="H9" s="7" t="s">
        <v>25</v>
      </c>
      <c r="I9" s="7">
        <v>72</v>
      </c>
      <c r="J9" s="7">
        <v>56</v>
      </c>
      <c r="K9" s="7">
        <v>51</v>
      </c>
      <c r="L9" s="7" t="s">
        <v>25</v>
      </c>
    </row>
    <row r="10" spans="1:12" ht="18" x14ac:dyDescent="0.25">
      <c r="A10" s="7" t="s">
        <v>72</v>
      </c>
      <c r="B10" s="7">
        <v>2</v>
      </c>
      <c r="C10" s="7">
        <v>0</v>
      </c>
      <c r="D10" s="7">
        <v>30</v>
      </c>
      <c r="E10" s="7" t="s">
        <v>25</v>
      </c>
      <c r="F10" s="7">
        <v>125</v>
      </c>
      <c r="G10" s="7">
        <v>37</v>
      </c>
      <c r="H10" s="7" t="s">
        <v>25</v>
      </c>
      <c r="I10" s="7">
        <v>22</v>
      </c>
      <c r="J10" s="7">
        <v>11</v>
      </c>
      <c r="K10" s="7">
        <v>11</v>
      </c>
      <c r="L10" s="7" t="s">
        <v>25</v>
      </c>
    </row>
    <row r="11" spans="1:12" ht="18" x14ac:dyDescent="0.25">
      <c r="A11" s="7" t="s">
        <v>73</v>
      </c>
      <c r="B11" s="7">
        <v>200</v>
      </c>
      <c r="C11" s="7">
        <v>41</v>
      </c>
      <c r="D11" s="7">
        <v>549</v>
      </c>
      <c r="E11" s="7" t="s">
        <v>25</v>
      </c>
      <c r="F11" s="7">
        <v>3705</v>
      </c>
      <c r="G11" s="7">
        <v>1093</v>
      </c>
      <c r="H11" s="7" t="s">
        <v>25</v>
      </c>
      <c r="I11" s="7">
        <v>543</v>
      </c>
      <c r="J11" s="7">
        <v>470</v>
      </c>
      <c r="K11" s="7">
        <v>385</v>
      </c>
      <c r="L11" s="7" t="s">
        <v>25</v>
      </c>
    </row>
    <row r="12" spans="1:12" ht="18" x14ac:dyDescent="0.25">
      <c r="A12" s="7" t="s">
        <v>74</v>
      </c>
      <c r="B12" s="7">
        <f>SUM(B4:B6)</f>
        <v>77</v>
      </c>
      <c r="C12" s="7">
        <f t="shared" ref="C12:K12" si="0">SUM(C4:C6)</f>
        <v>10</v>
      </c>
      <c r="D12" s="7">
        <f t="shared" si="0"/>
        <v>116</v>
      </c>
      <c r="E12" s="7" t="s">
        <v>25</v>
      </c>
      <c r="F12" s="7">
        <f t="shared" si="0"/>
        <v>1150</v>
      </c>
      <c r="G12" s="7">
        <f t="shared" si="0"/>
        <v>324</v>
      </c>
      <c r="H12" s="7" t="s">
        <v>25</v>
      </c>
      <c r="I12" s="7">
        <f t="shared" si="0"/>
        <v>133</v>
      </c>
      <c r="J12" s="7">
        <f t="shared" si="0"/>
        <v>128</v>
      </c>
      <c r="K12" s="7">
        <f t="shared" si="0"/>
        <v>147</v>
      </c>
      <c r="L12" s="7" t="s">
        <v>25</v>
      </c>
    </row>
    <row r="13" spans="1:12" ht="18" x14ac:dyDescent="0.25">
      <c r="A13" s="7" t="s">
        <v>75</v>
      </c>
      <c r="B13" s="7">
        <f>B7</f>
        <v>92</v>
      </c>
      <c r="C13" s="7">
        <f t="shared" ref="C13:L13" si="1">C7</f>
        <v>16</v>
      </c>
      <c r="D13" s="7">
        <f t="shared" si="1"/>
        <v>207</v>
      </c>
      <c r="E13" s="7" t="str">
        <f t="shared" si="1"/>
        <v>s</v>
      </c>
      <c r="F13" s="7">
        <f t="shared" si="1"/>
        <v>1538</v>
      </c>
      <c r="G13" s="7">
        <f t="shared" si="1"/>
        <v>473</v>
      </c>
      <c r="H13" s="7" t="str">
        <f t="shared" si="1"/>
        <v>s</v>
      </c>
      <c r="I13" s="7">
        <f t="shared" si="1"/>
        <v>254</v>
      </c>
      <c r="J13" s="7">
        <f t="shared" si="1"/>
        <v>218</v>
      </c>
      <c r="K13" s="7">
        <f t="shared" si="1"/>
        <v>148</v>
      </c>
      <c r="L13" s="7" t="str">
        <f t="shared" si="1"/>
        <v>s</v>
      </c>
    </row>
    <row r="14" spans="1:12" ht="18" x14ac:dyDescent="0.25">
      <c r="A14" s="7" t="s">
        <v>76</v>
      </c>
      <c r="B14" s="7">
        <f>SUM(B8:B10)</f>
        <v>31</v>
      </c>
      <c r="C14" s="7">
        <f t="shared" ref="C14:K14" si="2">SUM(C8:C10)</f>
        <v>15</v>
      </c>
      <c r="D14" s="7">
        <f t="shared" si="2"/>
        <v>226</v>
      </c>
      <c r="E14" s="7" t="s">
        <v>25</v>
      </c>
      <c r="F14" s="7">
        <f t="shared" si="2"/>
        <v>1017</v>
      </c>
      <c r="G14" s="7">
        <f t="shared" si="2"/>
        <v>296</v>
      </c>
      <c r="H14" s="7" t="s">
        <v>25</v>
      </c>
      <c r="I14" s="7">
        <f t="shared" si="2"/>
        <v>156</v>
      </c>
      <c r="J14" s="7">
        <f t="shared" si="2"/>
        <v>124</v>
      </c>
      <c r="K14" s="7">
        <f t="shared" si="2"/>
        <v>90</v>
      </c>
      <c r="L14" s="7" t="s">
        <v>25</v>
      </c>
    </row>
    <row r="15" spans="1:12" ht="21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21.75" x14ac:dyDescent="0.25">
      <c r="A16" s="3" t="s">
        <v>77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21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8" x14ac:dyDescent="0.25">
      <c r="A18" s="6" t="s">
        <v>61</v>
      </c>
      <c r="B18" s="11" t="s">
        <v>22</v>
      </c>
      <c r="C18" s="6" t="s">
        <v>20</v>
      </c>
      <c r="D18" s="11" t="s">
        <v>21</v>
      </c>
      <c r="E18" s="6" t="s">
        <v>24</v>
      </c>
      <c r="F18" s="11" t="s">
        <v>29</v>
      </c>
      <c r="G18" s="6" t="s">
        <v>28</v>
      </c>
      <c r="H18" s="11" t="s">
        <v>62</v>
      </c>
      <c r="I18" s="6" t="s">
        <v>63</v>
      </c>
      <c r="J18" s="11" t="s">
        <v>64</v>
      </c>
      <c r="K18" s="6" t="s">
        <v>65</v>
      </c>
      <c r="L18" s="11" t="s">
        <v>26</v>
      </c>
    </row>
    <row r="19" spans="1:12" ht="18" x14ac:dyDescent="0.25">
      <c r="A19" s="7" t="s">
        <v>66</v>
      </c>
      <c r="B19" s="12">
        <f>(B4*100)/B$11</f>
        <v>6</v>
      </c>
      <c r="C19" s="12">
        <f t="shared" ref="C19:K19" si="3">(C4*100)/C$11</f>
        <v>0</v>
      </c>
      <c r="D19" s="12">
        <f t="shared" si="3"/>
        <v>2.9143897996357011</v>
      </c>
      <c r="E19" s="12" t="s">
        <v>25</v>
      </c>
      <c r="F19" s="12">
        <f t="shared" si="3"/>
        <v>7.0445344129554659</v>
      </c>
      <c r="G19" s="12">
        <f t="shared" si="3"/>
        <v>5.8554437328453801</v>
      </c>
      <c r="H19" s="12" t="s">
        <v>25</v>
      </c>
      <c r="I19" s="12">
        <f t="shared" si="3"/>
        <v>5.70902394106814</v>
      </c>
      <c r="J19" s="12">
        <f t="shared" si="3"/>
        <v>4.042553191489362</v>
      </c>
      <c r="K19" s="12">
        <f t="shared" si="3"/>
        <v>8.0519480519480524</v>
      </c>
      <c r="L19" s="12" t="s">
        <v>25</v>
      </c>
    </row>
    <row r="20" spans="1:12" ht="18" x14ac:dyDescent="0.25">
      <c r="A20" s="7" t="s">
        <v>67</v>
      </c>
      <c r="B20" s="12">
        <f t="shared" ref="B20:K25" si="4">(B5*100)/B$11</f>
        <v>19</v>
      </c>
      <c r="C20" s="12">
        <f t="shared" si="4"/>
        <v>14.634146341463415</v>
      </c>
      <c r="D20" s="12">
        <f t="shared" si="4"/>
        <v>8.7431693989071047</v>
      </c>
      <c r="E20" s="12" t="s">
        <v>25</v>
      </c>
      <c r="F20" s="12">
        <f t="shared" si="4"/>
        <v>13.144399460188934</v>
      </c>
      <c r="G20" s="12">
        <f t="shared" si="4"/>
        <v>12.808783165599268</v>
      </c>
      <c r="H20" s="12" t="s">
        <v>25</v>
      </c>
      <c r="I20" s="12">
        <f t="shared" si="4"/>
        <v>10.313075506445673</v>
      </c>
      <c r="J20" s="12">
        <f t="shared" si="4"/>
        <v>11.276595744680851</v>
      </c>
      <c r="K20" s="12">
        <f t="shared" si="4"/>
        <v>17.142857142857142</v>
      </c>
      <c r="L20" s="12" t="s">
        <v>25</v>
      </c>
    </row>
    <row r="21" spans="1:12" ht="18" x14ac:dyDescent="0.25">
      <c r="A21" s="7" t="s">
        <v>68</v>
      </c>
      <c r="B21" s="12">
        <f t="shared" si="4"/>
        <v>13.5</v>
      </c>
      <c r="C21" s="12">
        <f t="shared" si="4"/>
        <v>9.7560975609756095</v>
      </c>
      <c r="D21" s="12">
        <f t="shared" si="4"/>
        <v>9.4717668488160296</v>
      </c>
      <c r="E21" s="12" t="s">
        <v>25</v>
      </c>
      <c r="F21" s="12">
        <f t="shared" si="4"/>
        <v>10.850202429149798</v>
      </c>
      <c r="G21" s="12">
        <f t="shared" si="4"/>
        <v>10.978956999085087</v>
      </c>
      <c r="H21" s="12" t="s">
        <v>25</v>
      </c>
      <c r="I21" s="12">
        <f t="shared" si="4"/>
        <v>8.4714548802946599</v>
      </c>
      <c r="J21" s="12">
        <f t="shared" si="4"/>
        <v>11.914893617021276</v>
      </c>
      <c r="K21" s="12">
        <f t="shared" si="4"/>
        <v>12.987012987012987</v>
      </c>
      <c r="L21" s="12" t="s">
        <v>25</v>
      </c>
    </row>
    <row r="22" spans="1:12" ht="18" x14ac:dyDescent="0.25">
      <c r="A22" s="7" t="s">
        <v>69</v>
      </c>
      <c r="B22" s="12">
        <f t="shared" si="4"/>
        <v>46</v>
      </c>
      <c r="C22" s="12">
        <f t="shared" si="4"/>
        <v>39.024390243902438</v>
      </c>
      <c r="D22" s="12">
        <f t="shared" si="4"/>
        <v>37.704918032786885</v>
      </c>
      <c r="E22" s="12" t="s">
        <v>25</v>
      </c>
      <c r="F22" s="12">
        <f t="shared" si="4"/>
        <v>41.511470985155192</v>
      </c>
      <c r="G22" s="12">
        <f t="shared" si="4"/>
        <v>43.275388838060387</v>
      </c>
      <c r="H22" s="12" t="s">
        <v>25</v>
      </c>
      <c r="I22" s="12">
        <f t="shared" si="4"/>
        <v>46.777163904235728</v>
      </c>
      <c r="J22" s="12">
        <f t="shared" si="4"/>
        <v>46.382978723404257</v>
      </c>
      <c r="K22" s="12">
        <f t="shared" si="4"/>
        <v>38.441558441558442</v>
      </c>
      <c r="L22" s="12" t="s">
        <v>25</v>
      </c>
    </row>
    <row r="23" spans="1:12" ht="18" x14ac:dyDescent="0.25">
      <c r="A23" s="7" t="s">
        <v>70</v>
      </c>
      <c r="B23" s="12">
        <f t="shared" si="4"/>
        <v>6.5</v>
      </c>
      <c r="C23" s="12">
        <f t="shared" si="4"/>
        <v>17.073170731707318</v>
      </c>
      <c r="D23" s="12">
        <f t="shared" si="4"/>
        <v>13.843351548269581</v>
      </c>
      <c r="E23" s="12" t="s">
        <v>25</v>
      </c>
      <c r="F23" s="12">
        <f t="shared" si="4"/>
        <v>10.742240215924426</v>
      </c>
      <c r="G23" s="12">
        <f t="shared" si="4"/>
        <v>11.893870082342177</v>
      </c>
      <c r="H23" s="12" t="s">
        <v>25</v>
      </c>
      <c r="I23" s="12">
        <f t="shared" si="4"/>
        <v>11.41804788213628</v>
      </c>
      <c r="J23" s="12">
        <f t="shared" si="4"/>
        <v>12.127659574468085</v>
      </c>
      <c r="K23" s="12">
        <f t="shared" si="4"/>
        <v>7.2727272727272725</v>
      </c>
      <c r="L23" s="12" t="s">
        <v>25</v>
      </c>
    </row>
    <row r="24" spans="1:12" ht="18" x14ac:dyDescent="0.25">
      <c r="A24" s="7" t="s">
        <v>71</v>
      </c>
      <c r="B24" s="12">
        <f t="shared" si="4"/>
        <v>8</v>
      </c>
      <c r="C24" s="12">
        <f t="shared" si="4"/>
        <v>19.512195121951219</v>
      </c>
      <c r="D24" s="12">
        <f t="shared" si="4"/>
        <v>21.857923497267759</v>
      </c>
      <c r="E24" s="12" t="s">
        <v>25</v>
      </c>
      <c r="F24" s="12">
        <f t="shared" si="4"/>
        <v>13.333333333333334</v>
      </c>
      <c r="G24" s="12">
        <f t="shared" si="4"/>
        <v>11.802378774016468</v>
      </c>
      <c r="H24" s="12" t="s">
        <v>25</v>
      </c>
      <c r="I24" s="12">
        <f t="shared" si="4"/>
        <v>13.259668508287293</v>
      </c>
      <c r="J24" s="12">
        <f t="shared" si="4"/>
        <v>11.914893617021276</v>
      </c>
      <c r="K24" s="12">
        <f t="shared" si="4"/>
        <v>13.246753246753247</v>
      </c>
      <c r="L24" s="12" t="s">
        <v>25</v>
      </c>
    </row>
    <row r="25" spans="1:12" ht="18" x14ac:dyDescent="0.25">
      <c r="A25" s="7" t="s">
        <v>72</v>
      </c>
      <c r="B25" s="12">
        <f t="shared" si="4"/>
        <v>1</v>
      </c>
      <c r="C25" s="12">
        <f t="shared" si="4"/>
        <v>0</v>
      </c>
      <c r="D25" s="12">
        <f t="shared" si="4"/>
        <v>5.4644808743169397</v>
      </c>
      <c r="E25" s="12" t="s">
        <v>25</v>
      </c>
      <c r="F25" s="12">
        <f t="shared" si="4"/>
        <v>3.3738191632928474</v>
      </c>
      <c r="G25" s="12">
        <f t="shared" si="4"/>
        <v>3.3851784080512353</v>
      </c>
      <c r="H25" s="12" t="s">
        <v>25</v>
      </c>
      <c r="I25" s="12">
        <f t="shared" si="4"/>
        <v>4.0515653775322287</v>
      </c>
      <c r="J25" s="12">
        <f t="shared" si="4"/>
        <v>2.3404255319148937</v>
      </c>
      <c r="K25" s="12">
        <f t="shared" si="4"/>
        <v>2.8571428571428572</v>
      </c>
      <c r="L25" s="12" t="s">
        <v>25</v>
      </c>
    </row>
    <row r="26" spans="1:12" ht="18" x14ac:dyDescent="0.25">
      <c r="A26" s="6" t="s">
        <v>74</v>
      </c>
      <c r="B26" s="13">
        <f>SUM(B19:B21)</f>
        <v>38.5</v>
      </c>
      <c r="C26" s="13">
        <f t="shared" ref="C26:K26" si="5">SUM(C19:C21)</f>
        <v>24.390243902439025</v>
      </c>
      <c r="D26" s="13">
        <f t="shared" si="5"/>
        <v>21.129326047358838</v>
      </c>
      <c r="E26" s="12" t="s">
        <v>25</v>
      </c>
      <c r="F26" s="13">
        <f t="shared" si="5"/>
        <v>31.039136302294196</v>
      </c>
      <c r="G26" s="13">
        <f t="shared" si="5"/>
        <v>29.643183897529731</v>
      </c>
      <c r="H26" s="12" t="s">
        <v>25</v>
      </c>
      <c r="I26" s="13">
        <f t="shared" si="5"/>
        <v>24.493554327808475</v>
      </c>
      <c r="J26" s="13">
        <f t="shared" si="5"/>
        <v>27.234042553191486</v>
      </c>
      <c r="K26" s="13">
        <f t="shared" si="5"/>
        <v>38.18181818181818</v>
      </c>
      <c r="L26" s="12" t="s">
        <v>25</v>
      </c>
    </row>
    <row r="27" spans="1:12" ht="18" x14ac:dyDescent="0.25">
      <c r="A27" s="6" t="s">
        <v>75</v>
      </c>
      <c r="B27" s="13">
        <f>B22</f>
        <v>46</v>
      </c>
      <c r="C27" s="13">
        <f t="shared" ref="C27:K27" si="6">C22</f>
        <v>39.024390243902438</v>
      </c>
      <c r="D27" s="13">
        <f t="shared" si="6"/>
        <v>37.704918032786885</v>
      </c>
      <c r="E27" s="12" t="s">
        <v>25</v>
      </c>
      <c r="F27" s="13">
        <f t="shared" si="6"/>
        <v>41.511470985155192</v>
      </c>
      <c r="G27" s="13">
        <f t="shared" si="6"/>
        <v>43.275388838060387</v>
      </c>
      <c r="H27" s="12" t="s">
        <v>25</v>
      </c>
      <c r="I27" s="13">
        <f t="shared" si="6"/>
        <v>46.777163904235728</v>
      </c>
      <c r="J27" s="13">
        <f t="shared" si="6"/>
        <v>46.382978723404257</v>
      </c>
      <c r="K27" s="13">
        <f t="shared" si="6"/>
        <v>38.441558441558442</v>
      </c>
      <c r="L27" s="12" t="s">
        <v>25</v>
      </c>
    </row>
    <row r="28" spans="1:12" ht="18" x14ac:dyDescent="0.25">
      <c r="A28" s="6" t="s">
        <v>76</v>
      </c>
      <c r="B28" s="13">
        <f>SUM(B23:B25)</f>
        <v>15.5</v>
      </c>
      <c r="C28" s="13">
        <f t="shared" ref="C28:K28" si="7">SUM(C23:C25)</f>
        <v>36.585365853658537</v>
      </c>
      <c r="D28" s="13">
        <f t="shared" si="7"/>
        <v>41.165755919854284</v>
      </c>
      <c r="E28" s="12" t="s">
        <v>25</v>
      </c>
      <c r="F28" s="13">
        <f t="shared" si="7"/>
        <v>27.449392712550608</v>
      </c>
      <c r="G28" s="13">
        <f t="shared" si="7"/>
        <v>27.081427264409879</v>
      </c>
      <c r="H28" s="12" t="s">
        <v>25</v>
      </c>
      <c r="I28" s="13">
        <f t="shared" si="7"/>
        <v>28.729281767955801</v>
      </c>
      <c r="J28" s="13">
        <f t="shared" si="7"/>
        <v>26.382978723404253</v>
      </c>
      <c r="K28" s="13">
        <f t="shared" si="7"/>
        <v>23.376623376623378</v>
      </c>
      <c r="L28" s="12" t="s">
        <v>25</v>
      </c>
    </row>
    <row r="29" spans="1:12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2" t="s">
        <v>78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2" t="s">
        <v>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2" t="s">
        <v>58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2" t="s">
        <v>79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2025-10-23T14:27:51Z</dcterms:created>
  <dcterms:modified xsi:type="dcterms:W3CDTF">2025-10-28T13:42:40Z</dcterms:modified>
</cp:coreProperties>
</file>