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BE7D1B15-B352-4767-BA75-1D02C60ADAD8}" xr6:coauthVersionLast="47" xr6:coauthVersionMax="47" xr10:uidLastSave="{00000000-0000-0000-0000-000000000000}"/>
  <bookViews>
    <workbookView xWindow="-28920" yWindow="-4800" windowWidth="29040" windowHeight="15720" xr2:uid="{ABB32761-98C1-4D59-BCEF-4BD6BE0CD402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5" l="1"/>
  <c r="D12" i="5"/>
  <c r="E12" i="5"/>
  <c r="F12" i="5"/>
  <c r="G12" i="5"/>
  <c r="H12" i="5"/>
  <c r="I12" i="5"/>
  <c r="J12" i="5"/>
  <c r="K12" i="5"/>
  <c r="L12" i="5"/>
  <c r="B13" i="5"/>
  <c r="C13" i="5"/>
  <c r="D13" i="5"/>
  <c r="E13" i="5"/>
  <c r="F13" i="5"/>
  <c r="G13" i="5"/>
  <c r="H13" i="5"/>
  <c r="I13" i="5"/>
  <c r="J13" i="5"/>
  <c r="K13" i="5"/>
  <c r="L13" i="5"/>
  <c r="B14" i="5"/>
  <c r="D14" i="5"/>
  <c r="E14" i="5"/>
  <c r="F14" i="5"/>
  <c r="G14" i="5"/>
  <c r="H14" i="5"/>
  <c r="I14" i="5"/>
  <c r="J14" i="5"/>
  <c r="K14" i="5"/>
  <c r="L14" i="5"/>
  <c r="B19" i="5"/>
  <c r="D19" i="5"/>
  <c r="E19" i="5"/>
  <c r="F19" i="5"/>
  <c r="G19" i="5"/>
  <c r="G26" i="5" s="1"/>
  <c r="H19" i="5"/>
  <c r="I19" i="5"/>
  <c r="I26" i="5" s="1"/>
  <c r="J19" i="5"/>
  <c r="K19" i="5"/>
  <c r="L19" i="5"/>
  <c r="B20" i="5"/>
  <c r="D20" i="5"/>
  <c r="E20" i="5"/>
  <c r="E26" i="5" s="1"/>
  <c r="F20" i="5"/>
  <c r="G20" i="5"/>
  <c r="H20" i="5"/>
  <c r="I20" i="5"/>
  <c r="J20" i="5"/>
  <c r="K20" i="5"/>
  <c r="L20" i="5"/>
  <c r="B21" i="5"/>
  <c r="D21" i="5"/>
  <c r="E21" i="5"/>
  <c r="F21" i="5"/>
  <c r="F26" i="5" s="1"/>
  <c r="G21" i="5"/>
  <c r="H21" i="5"/>
  <c r="I21" i="5"/>
  <c r="J21" i="5"/>
  <c r="K21" i="5"/>
  <c r="L21" i="5"/>
  <c r="B22" i="5"/>
  <c r="B27" i="5" s="1"/>
  <c r="D22" i="5"/>
  <c r="D27" i="5" s="1"/>
  <c r="E22" i="5"/>
  <c r="F22" i="5"/>
  <c r="G22" i="5"/>
  <c r="H22" i="5"/>
  <c r="I22" i="5"/>
  <c r="J22" i="5"/>
  <c r="K22" i="5"/>
  <c r="K27" i="5" s="1"/>
  <c r="L22" i="5"/>
  <c r="L27" i="5" s="1"/>
  <c r="B23" i="5"/>
  <c r="D23" i="5"/>
  <c r="E23" i="5"/>
  <c r="F23" i="5"/>
  <c r="G23" i="5"/>
  <c r="G28" i="5" s="1"/>
  <c r="H23" i="5"/>
  <c r="I23" i="5"/>
  <c r="I28" i="5" s="1"/>
  <c r="J23" i="5"/>
  <c r="K23" i="5"/>
  <c r="K28" i="5" s="1"/>
  <c r="L23" i="5"/>
  <c r="B24" i="5"/>
  <c r="D24" i="5"/>
  <c r="E24" i="5"/>
  <c r="F24" i="5"/>
  <c r="G24" i="5"/>
  <c r="H24" i="5"/>
  <c r="H28" i="5" s="1"/>
  <c r="I24" i="5"/>
  <c r="J24" i="5"/>
  <c r="K24" i="5"/>
  <c r="L24" i="5"/>
  <c r="B25" i="5"/>
  <c r="D25" i="5"/>
  <c r="E25" i="5"/>
  <c r="E28" i="5" s="1"/>
  <c r="F25" i="5"/>
  <c r="G25" i="5"/>
  <c r="H25" i="5"/>
  <c r="I25" i="5"/>
  <c r="J25" i="5"/>
  <c r="K25" i="5"/>
  <c r="L25" i="5"/>
  <c r="B26" i="5"/>
  <c r="C26" i="5"/>
  <c r="D26" i="5"/>
  <c r="H26" i="5"/>
  <c r="J26" i="5"/>
  <c r="K26" i="5"/>
  <c r="L26" i="5"/>
  <c r="C27" i="5"/>
  <c r="E27" i="5"/>
  <c r="F27" i="5"/>
  <c r="G27" i="5"/>
  <c r="H27" i="5"/>
  <c r="I27" i="5"/>
  <c r="J27" i="5"/>
  <c r="B28" i="5"/>
  <c r="C28" i="5"/>
  <c r="D28" i="5"/>
  <c r="F28" i="5"/>
  <c r="J28" i="5"/>
  <c r="L28" i="5"/>
  <c r="J4" i="2"/>
  <c r="B19" i="2" s="1"/>
  <c r="J5" i="2"/>
  <c r="B20" i="2" s="1"/>
  <c r="J7" i="2"/>
  <c r="J8" i="2"/>
  <c r="J9" i="2"/>
  <c r="J10" i="2"/>
  <c r="J11" i="2"/>
  <c r="J12" i="2"/>
  <c r="B27" i="2" s="1"/>
  <c r="J13" i="2"/>
  <c r="J14" i="2"/>
  <c r="E19" i="2"/>
  <c r="G19" i="2"/>
  <c r="H19" i="2"/>
  <c r="I19" i="2"/>
  <c r="E20" i="2"/>
  <c r="G20" i="2"/>
  <c r="H20" i="2"/>
  <c r="I20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5" i="2"/>
  <c r="C25" i="2"/>
  <c r="D25" i="2"/>
  <c r="E25" i="2"/>
  <c r="F25" i="2"/>
  <c r="G25" i="2"/>
  <c r="H25" i="2"/>
  <c r="I25" i="2"/>
  <c r="B26" i="2"/>
  <c r="C26" i="2"/>
  <c r="D26" i="2"/>
  <c r="E26" i="2"/>
  <c r="F26" i="2"/>
  <c r="G26" i="2"/>
  <c r="H26" i="2"/>
  <c r="I26" i="2"/>
  <c r="G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I27" i="2" l="1"/>
  <c r="H27" i="2"/>
  <c r="F27" i="2"/>
  <c r="F20" i="2"/>
  <c r="F19" i="2"/>
  <c r="E27" i="2"/>
  <c r="D27" i="2"/>
  <c r="D20" i="2"/>
  <c r="D19" i="2"/>
  <c r="C27" i="2"/>
  <c r="C20" i="2"/>
  <c r="C19" i="2"/>
</calcChain>
</file>

<file path=xl/sharedStrings.xml><?xml version="1.0" encoding="utf-8"?>
<sst xmlns="http://schemas.openxmlformats.org/spreadsheetml/2006/main" count="370" uniqueCount="79">
  <si>
    <t>Paiement de base</t>
  </si>
  <si>
    <t>Paiement vert / écorégime</t>
  </si>
  <si>
    <t>Paiement redistributif</t>
  </si>
  <si>
    <t>ICHN</t>
  </si>
  <si>
    <t>Assurance récolte</t>
  </si>
  <si>
    <t>s = secret statistique</t>
  </si>
  <si>
    <t>Source : Agence de services et de paiements (ASP), traitements SSP-SRISE</t>
  </si>
  <si>
    <t>Source : Agreste, recensement agricoles de 2020 (Otex) et Agence de services et de paiements (ASP), traitements SSP-SRISE</t>
  </si>
  <si>
    <t>Champ : exploitations bénéficiaires du premier pilier en 2023 et recensée au recensement agricole 2020</t>
  </si>
  <si>
    <t>* y compris Otex inconnue</t>
  </si>
  <si>
    <t>Ensemble*</t>
  </si>
  <si>
    <t>Grandes cultures</t>
  </si>
  <si>
    <t>Maraîchage-Horticulture</t>
  </si>
  <si>
    <t>Viticulture</t>
  </si>
  <si>
    <t>Cultures fruitières</t>
  </si>
  <si>
    <t>Polyculture-Polyélevage</t>
  </si>
  <si>
    <t>Bovins lait</t>
  </si>
  <si>
    <t>Bovins viande</t>
  </si>
  <si>
    <t>s</t>
  </si>
  <si>
    <t>Bovins mixtes</t>
  </si>
  <si>
    <t>Ovins-Caprins</t>
  </si>
  <si>
    <t>Porcins-Volailles</t>
  </si>
  <si>
    <t>Voie pratiques Base</t>
  </si>
  <si>
    <t>Voie pratique Supérieur</t>
  </si>
  <si>
    <t>Voie certification Base</t>
  </si>
  <si>
    <t>Voie certification Supérieur</t>
  </si>
  <si>
    <t>Voie certification Bio</t>
  </si>
  <si>
    <t>Voir IAE Base</t>
  </si>
  <si>
    <t>Voie IAE Supérieur</t>
  </si>
  <si>
    <t>Non bénéficiaires de l'écorégime</t>
  </si>
  <si>
    <t>OTEX_label</t>
  </si>
  <si>
    <t>Répartition des bénéficiaires de la PAC selon la voie d’accès à l’éco-régime (%) pour chaque orientation de production (Otex) - En 2023</t>
  </si>
  <si>
    <t>Total</t>
  </si>
  <si>
    <t>Nombre de bénéficiaires de l'écorégime par voie d'accès selon les orientations de production (Otex) - En 2023</t>
  </si>
  <si>
    <t>Aides aux petits ruminants non prises en compte.</t>
  </si>
  <si>
    <t>Champ : exploitations bénéficiaires d'aides couplées animales en 2022 et 2023</t>
  </si>
  <si>
    <t>Aides au veau sous la mère et bio</t>
  </si>
  <si>
    <t>Aides aux bovins laitiers (avant 2023)</t>
  </si>
  <si>
    <t>Aides aux bovins allaitants (avant 2023)</t>
  </si>
  <si>
    <t>Aides bovines (depuis 2023)</t>
  </si>
  <si>
    <t>Aides ovines</t>
  </si>
  <si>
    <t>Aides caprines</t>
  </si>
  <si>
    <t>En 2023 (milliers d'euros)</t>
  </si>
  <si>
    <t>En 2022 (milliers d'euros)</t>
  </si>
  <si>
    <t>Type d'aide couplée animale</t>
  </si>
  <si>
    <t>Montants (milliers d'euros) par type d'aide couplée animale en 2022 et 2023</t>
  </si>
  <si>
    <t>Source : ASP 2022-2023 - traitement SSP-Agreste, recensement agricole 2020</t>
  </si>
  <si>
    <t>Champ : exploitations bénéficiaires de la PAC en 2022 et 2023 (champ constant)</t>
  </si>
  <si>
    <t>Paiement JA</t>
  </si>
  <si>
    <t>Bio / MAEC</t>
  </si>
  <si>
    <t>Aides végétales</t>
  </si>
  <si>
    <t>Aides animales</t>
  </si>
  <si>
    <t>Polyculture Polyélevage</t>
  </si>
  <si>
    <t>Porcins Volailles</t>
  </si>
  <si>
    <t>Ovins Caprins</t>
  </si>
  <si>
    <t>Maraîchage Horticulture</t>
  </si>
  <si>
    <t>Types d'aides</t>
  </si>
  <si>
    <t>OTEX</t>
  </si>
  <si>
    <t>Montants moyen des aides par bénéficiaires de la PAC en 2022 et 2023 (champ constant), selon les OTEX</t>
  </si>
  <si>
    <t>Source : Agreste, recensement agricole 2020 (OTEX) et Agence de services et de paiements (ASP), traitements SSP-SRISE</t>
  </si>
  <si>
    <t>* y compris OTEX inconnue</t>
  </si>
  <si>
    <t>Total baisse</t>
  </si>
  <si>
    <t>Total stable</t>
  </si>
  <si>
    <t>Total gagnant</t>
  </si>
  <si>
    <t>Baisse ≥ 30%</t>
  </si>
  <si>
    <t>Baisse 10-30%</t>
  </si>
  <si>
    <t>Baisse 5-10%</t>
  </si>
  <si>
    <t>Stable</t>
  </si>
  <si>
    <t>Hausse 5-10%</t>
  </si>
  <si>
    <t>Hausse 10-30%</t>
  </si>
  <si>
    <t>Hausse ≥ 30%</t>
  </si>
  <si>
    <t>Porcins, volailles</t>
  </si>
  <si>
    <t>Polyculture, Polyélevage</t>
  </si>
  <si>
    <t>Ovins, caprins</t>
  </si>
  <si>
    <t>Maraîchage, horticulture</t>
  </si>
  <si>
    <t xml:space="preserve">Gain ou perte </t>
  </si>
  <si>
    <t>Part des exploitations ayant connu une baisse, une stabilité ou une hausse des aides perçues, selon les OTEX, pour les bénéficiaires en 2022 et en 2023 (%)</t>
  </si>
  <si>
    <t>Nombre d'exploitations</t>
  </si>
  <si>
    <t>Nombres d'exploitations ayant connu une baisse, une stabilité ou une hausse des aides perçues, selon les OTEX, pour les bénéficiaires en 2022 et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</si>
</sst>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/>
    <xf numFmtId="1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6CCBF560-2678-42E1-95C2-7394F648D67C}"/>
    <cellStyle name="Normal" xfId="0" builtinId="0"/>
    <cellStyle name="Normal 2" xfId="1" xr:uid="{CF0BB92C-90C8-4CC4-8AED-69C68CB21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148C-8E10-43AF-8018-A42087B65C01}">
  <dimension ref="A1:J35"/>
  <sheetViews>
    <sheetView tabSelected="1" topLeftCell="A19" workbookViewId="0">
      <selection activeCell="G45" sqref="G45"/>
    </sheetView>
  </sheetViews>
  <sheetFormatPr baseColWidth="10" defaultColWidth="9.140625" defaultRowHeight="15" x14ac:dyDescent="0.25"/>
  <cols>
    <col min="1" max="1" width="29.2851562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s="9" customFormat="1" ht="21.75" x14ac:dyDescent="0.3">
      <c r="A1" s="8" t="s">
        <v>33</v>
      </c>
      <c r="B1" s="10"/>
      <c r="C1" s="10"/>
      <c r="D1" s="10"/>
      <c r="E1" s="10"/>
      <c r="F1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25">
      <c r="A3" s="7" t="s">
        <v>30</v>
      </c>
      <c r="B3" s="7" t="s">
        <v>29</v>
      </c>
      <c r="C3" s="7" t="s">
        <v>28</v>
      </c>
      <c r="D3" s="7" t="s">
        <v>27</v>
      </c>
      <c r="E3" s="7" t="s">
        <v>26</v>
      </c>
      <c r="F3" s="7" t="s">
        <v>25</v>
      </c>
      <c r="G3" s="7" t="s">
        <v>24</v>
      </c>
      <c r="H3" s="7" t="s">
        <v>23</v>
      </c>
      <c r="I3" s="7" t="s">
        <v>22</v>
      </c>
      <c r="J3" s="7" t="s">
        <v>32</v>
      </c>
    </row>
    <row r="4" spans="1:10" ht="18" x14ac:dyDescent="0.25">
      <c r="A4" s="5" t="s">
        <v>21</v>
      </c>
      <c r="B4" s="5">
        <v>10</v>
      </c>
      <c r="C4" s="5">
        <v>5</v>
      </c>
      <c r="D4" s="5">
        <v>0</v>
      </c>
      <c r="E4" s="5">
        <v>26</v>
      </c>
      <c r="F4" s="5">
        <v>2</v>
      </c>
      <c r="G4" s="5">
        <v>0</v>
      </c>
      <c r="H4" s="5">
        <v>76</v>
      </c>
      <c r="I4" s="5">
        <v>10</v>
      </c>
      <c r="J4" s="5">
        <f>SUM(B4:I4)</f>
        <v>129</v>
      </c>
    </row>
    <row r="5" spans="1:10" ht="18" x14ac:dyDescent="0.25">
      <c r="A5" s="5" t="s">
        <v>20</v>
      </c>
      <c r="B5" s="5">
        <v>15</v>
      </c>
      <c r="C5" s="5">
        <v>0</v>
      </c>
      <c r="D5" s="5">
        <v>0</v>
      </c>
      <c r="E5" s="5">
        <v>17</v>
      </c>
      <c r="F5" s="5">
        <v>0</v>
      </c>
      <c r="G5" s="5">
        <v>0</v>
      </c>
      <c r="H5" s="5">
        <v>90</v>
      </c>
      <c r="I5" s="5">
        <v>2</v>
      </c>
      <c r="J5" s="5">
        <f>SUM(B5:I5)</f>
        <v>124</v>
      </c>
    </row>
    <row r="6" spans="1:10" ht="18" x14ac:dyDescent="0.25">
      <c r="A6" s="5" t="s">
        <v>19</v>
      </c>
      <c r="B6" s="5" t="s">
        <v>18</v>
      </c>
      <c r="C6" s="5" t="s">
        <v>18</v>
      </c>
      <c r="D6" s="5" t="s">
        <v>18</v>
      </c>
      <c r="E6" s="5" t="s">
        <v>18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</row>
    <row r="7" spans="1:10" ht="18" x14ac:dyDescent="0.25">
      <c r="A7" s="5" t="s">
        <v>17</v>
      </c>
      <c r="B7" s="5">
        <v>6</v>
      </c>
      <c r="C7" s="5">
        <v>1</v>
      </c>
      <c r="D7" s="5">
        <v>0</v>
      </c>
      <c r="E7" s="5">
        <v>16</v>
      </c>
      <c r="F7" s="5">
        <v>1</v>
      </c>
      <c r="G7" s="5">
        <v>0</v>
      </c>
      <c r="H7" s="5">
        <v>93</v>
      </c>
      <c r="I7" s="5">
        <v>5</v>
      </c>
      <c r="J7" s="5">
        <f t="shared" ref="J7:J14" si="0">SUM(B7:I7)</f>
        <v>122</v>
      </c>
    </row>
    <row r="8" spans="1:10" ht="18" x14ac:dyDescent="0.25">
      <c r="A8" s="5" t="s">
        <v>16</v>
      </c>
      <c r="B8" s="5">
        <v>1</v>
      </c>
      <c r="C8" s="5">
        <v>0</v>
      </c>
      <c r="D8" s="5">
        <v>0</v>
      </c>
      <c r="E8" s="5">
        <v>5</v>
      </c>
      <c r="F8" s="5">
        <v>1</v>
      </c>
      <c r="G8" s="5">
        <v>0</v>
      </c>
      <c r="H8" s="5">
        <v>54</v>
      </c>
      <c r="I8" s="5">
        <v>5</v>
      </c>
      <c r="J8" s="5">
        <f t="shared" si="0"/>
        <v>66</v>
      </c>
    </row>
    <row r="9" spans="1:10" ht="18" x14ac:dyDescent="0.25">
      <c r="A9" s="5" t="s">
        <v>15</v>
      </c>
      <c r="B9" s="5">
        <v>26</v>
      </c>
      <c r="C9" s="5">
        <v>16</v>
      </c>
      <c r="D9" s="5">
        <v>8</v>
      </c>
      <c r="E9" s="5">
        <v>73</v>
      </c>
      <c r="F9" s="5">
        <v>20</v>
      </c>
      <c r="G9" s="5">
        <v>0</v>
      </c>
      <c r="H9" s="5">
        <v>378</v>
      </c>
      <c r="I9" s="5">
        <v>46</v>
      </c>
      <c r="J9" s="5">
        <f t="shared" si="0"/>
        <v>567</v>
      </c>
    </row>
    <row r="10" spans="1:10" ht="18" x14ac:dyDescent="0.25">
      <c r="A10" s="5" t="s">
        <v>14</v>
      </c>
      <c r="B10" s="5">
        <v>35</v>
      </c>
      <c r="C10" s="5">
        <v>30</v>
      </c>
      <c r="D10" s="5">
        <v>11</v>
      </c>
      <c r="E10" s="5">
        <v>123</v>
      </c>
      <c r="F10" s="5">
        <v>53</v>
      </c>
      <c r="G10" s="5">
        <v>0</v>
      </c>
      <c r="H10" s="5">
        <v>293</v>
      </c>
      <c r="I10" s="5">
        <v>54</v>
      </c>
      <c r="J10" s="5">
        <f t="shared" si="0"/>
        <v>599</v>
      </c>
    </row>
    <row r="11" spans="1:10" ht="18" x14ac:dyDescent="0.25">
      <c r="A11" s="5" t="s">
        <v>13</v>
      </c>
      <c r="B11" s="5">
        <v>15</v>
      </c>
      <c r="C11" s="5">
        <v>13</v>
      </c>
      <c r="D11" s="5">
        <v>3</v>
      </c>
      <c r="E11" s="5">
        <v>29</v>
      </c>
      <c r="F11" s="5">
        <v>66</v>
      </c>
      <c r="G11" s="5">
        <v>0</v>
      </c>
      <c r="H11" s="5">
        <v>28</v>
      </c>
      <c r="I11" s="5">
        <v>4</v>
      </c>
      <c r="J11" s="5">
        <f t="shared" si="0"/>
        <v>158</v>
      </c>
    </row>
    <row r="12" spans="1:10" ht="18" x14ac:dyDescent="0.25">
      <c r="A12" s="5" t="s">
        <v>12</v>
      </c>
      <c r="B12" s="5">
        <v>19</v>
      </c>
      <c r="C12" s="5">
        <v>26</v>
      </c>
      <c r="D12" s="5">
        <v>0</v>
      </c>
      <c r="E12" s="5">
        <v>26</v>
      </c>
      <c r="F12" s="5">
        <v>11</v>
      </c>
      <c r="G12" s="5">
        <v>0</v>
      </c>
      <c r="H12" s="5">
        <v>85</v>
      </c>
      <c r="I12" s="5">
        <v>10</v>
      </c>
      <c r="J12" s="5">
        <f t="shared" si="0"/>
        <v>177</v>
      </c>
    </row>
    <row r="13" spans="1:10" ht="18" x14ac:dyDescent="0.25">
      <c r="A13" s="5" t="s">
        <v>11</v>
      </c>
      <c r="B13" s="5">
        <v>97</v>
      </c>
      <c r="C13" s="5">
        <v>64</v>
      </c>
      <c r="D13" s="5">
        <v>23</v>
      </c>
      <c r="E13" s="5">
        <v>149</v>
      </c>
      <c r="F13" s="5">
        <v>6</v>
      </c>
      <c r="G13" s="5">
        <v>0</v>
      </c>
      <c r="H13" s="5">
        <v>825</v>
      </c>
      <c r="I13" s="5">
        <v>86</v>
      </c>
      <c r="J13" s="5">
        <f t="shared" si="0"/>
        <v>1250</v>
      </c>
    </row>
    <row r="14" spans="1:10" ht="18" x14ac:dyDescent="0.25">
      <c r="A14" s="5" t="s">
        <v>10</v>
      </c>
      <c r="B14" s="5">
        <v>273</v>
      </c>
      <c r="C14" s="5">
        <v>175</v>
      </c>
      <c r="D14" s="5">
        <v>52</v>
      </c>
      <c r="E14" s="5">
        <v>595</v>
      </c>
      <c r="F14" s="5">
        <v>182</v>
      </c>
      <c r="G14" s="5">
        <v>0</v>
      </c>
      <c r="H14" s="5">
        <v>2218</v>
      </c>
      <c r="I14" s="5">
        <v>248</v>
      </c>
      <c r="J14" s="5">
        <f t="shared" si="0"/>
        <v>3743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8" t="s">
        <v>31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7" t="s">
        <v>30</v>
      </c>
      <c r="B18" s="7" t="s">
        <v>29</v>
      </c>
      <c r="C18" s="7" t="s">
        <v>28</v>
      </c>
      <c r="D18" s="7" t="s">
        <v>27</v>
      </c>
      <c r="E18" s="7" t="s">
        <v>26</v>
      </c>
      <c r="F18" s="7" t="s">
        <v>25</v>
      </c>
      <c r="G18" s="7" t="s">
        <v>24</v>
      </c>
      <c r="H18" s="7" t="s">
        <v>23</v>
      </c>
      <c r="I18" s="7" t="s">
        <v>22</v>
      </c>
      <c r="J18" s="6"/>
    </row>
    <row r="19" spans="1:10" ht="18" x14ac:dyDescent="0.25">
      <c r="A19" s="5" t="s">
        <v>21</v>
      </c>
      <c r="B19" s="4">
        <f t="shared" ref="B19:I20" si="1">(B4*100)/$J4</f>
        <v>7.7519379844961236</v>
      </c>
      <c r="C19" s="4">
        <f t="shared" si="1"/>
        <v>3.8759689922480618</v>
      </c>
      <c r="D19" s="4">
        <f t="shared" si="1"/>
        <v>0</v>
      </c>
      <c r="E19" s="4">
        <f t="shared" si="1"/>
        <v>20.155038759689923</v>
      </c>
      <c r="F19" s="4">
        <f t="shared" si="1"/>
        <v>1.5503875968992249</v>
      </c>
      <c r="G19" s="4">
        <f t="shared" si="1"/>
        <v>0</v>
      </c>
      <c r="H19" s="4">
        <f t="shared" si="1"/>
        <v>58.914728682170541</v>
      </c>
      <c r="I19" s="4">
        <f t="shared" si="1"/>
        <v>7.7519379844961236</v>
      </c>
      <c r="J19" s="3"/>
    </row>
    <row r="20" spans="1:10" ht="18" x14ac:dyDescent="0.25">
      <c r="A20" s="5" t="s">
        <v>20</v>
      </c>
      <c r="B20" s="4">
        <f t="shared" si="1"/>
        <v>12.096774193548388</v>
      </c>
      <c r="C20" s="4">
        <f t="shared" si="1"/>
        <v>0</v>
      </c>
      <c r="D20" s="4">
        <f t="shared" si="1"/>
        <v>0</v>
      </c>
      <c r="E20" s="4">
        <f t="shared" si="1"/>
        <v>13.709677419354838</v>
      </c>
      <c r="F20" s="4">
        <f t="shared" si="1"/>
        <v>0</v>
      </c>
      <c r="G20" s="4">
        <f t="shared" si="1"/>
        <v>0</v>
      </c>
      <c r="H20" s="4">
        <f t="shared" si="1"/>
        <v>72.58064516129032</v>
      </c>
      <c r="I20" s="4">
        <f t="shared" si="1"/>
        <v>1.6129032258064515</v>
      </c>
      <c r="J20" s="3"/>
    </row>
    <row r="21" spans="1:10" ht="18" x14ac:dyDescent="0.25">
      <c r="A21" s="5" t="s">
        <v>19</v>
      </c>
      <c r="B21" s="4" t="s">
        <v>18</v>
      </c>
      <c r="C21" s="4" t="s">
        <v>18</v>
      </c>
      <c r="D21" s="4" t="s">
        <v>18</v>
      </c>
      <c r="E21" s="4" t="s">
        <v>18</v>
      </c>
      <c r="F21" s="4" t="s">
        <v>18</v>
      </c>
      <c r="G21" s="4" t="s">
        <v>18</v>
      </c>
      <c r="H21" s="4" t="s">
        <v>18</v>
      </c>
      <c r="I21" s="4" t="s">
        <v>18</v>
      </c>
      <c r="J21" s="3"/>
    </row>
    <row r="22" spans="1:10" ht="18" x14ac:dyDescent="0.25">
      <c r="A22" s="5" t="s">
        <v>17</v>
      </c>
      <c r="B22" s="4">
        <f t="shared" ref="B22:I29" si="2">(B7*100)/$J7</f>
        <v>4.918032786885246</v>
      </c>
      <c r="C22" s="4">
        <f t="shared" si="2"/>
        <v>0.81967213114754101</v>
      </c>
      <c r="D22" s="4">
        <f t="shared" si="2"/>
        <v>0</v>
      </c>
      <c r="E22" s="4">
        <f t="shared" si="2"/>
        <v>13.114754098360656</v>
      </c>
      <c r="F22" s="4">
        <f t="shared" si="2"/>
        <v>0.81967213114754101</v>
      </c>
      <c r="G22" s="4">
        <f t="shared" si="2"/>
        <v>0</v>
      </c>
      <c r="H22" s="4">
        <f t="shared" si="2"/>
        <v>76.229508196721312</v>
      </c>
      <c r="I22" s="4">
        <f t="shared" si="2"/>
        <v>4.0983606557377046</v>
      </c>
      <c r="J22" s="3"/>
    </row>
    <row r="23" spans="1:10" ht="18" x14ac:dyDescent="0.25">
      <c r="A23" s="5" t="s">
        <v>16</v>
      </c>
      <c r="B23" s="4">
        <f t="shared" si="2"/>
        <v>1.5151515151515151</v>
      </c>
      <c r="C23" s="4">
        <f t="shared" si="2"/>
        <v>0</v>
      </c>
      <c r="D23" s="4">
        <f t="shared" si="2"/>
        <v>0</v>
      </c>
      <c r="E23" s="4">
        <f t="shared" si="2"/>
        <v>7.5757575757575761</v>
      </c>
      <c r="F23" s="4">
        <f t="shared" si="2"/>
        <v>1.5151515151515151</v>
      </c>
      <c r="G23" s="4">
        <f t="shared" si="2"/>
        <v>0</v>
      </c>
      <c r="H23" s="4">
        <f t="shared" si="2"/>
        <v>81.818181818181813</v>
      </c>
      <c r="I23" s="4">
        <f t="shared" si="2"/>
        <v>7.5757575757575761</v>
      </c>
      <c r="J23" s="3"/>
    </row>
    <row r="24" spans="1:10" ht="18" x14ac:dyDescent="0.25">
      <c r="A24" s="5" t="s">
        <v>15</v>
      </c>
      <c r="B24" s="4">
        <f t="shared" si="2"/>
        <v>4.5855379188712524</v>
      </c>
      <c r="C24" s="4">
        <f t="shared" si="2"/>
        <v>2.821869488536155</v>
      </c>
      <c r="D24" s="4">
        <f t="shared" si="2"/>
        <v>1.4109347442680775</v>
      </c>
      <c r="E24" s="4">
        <f t="shared" si="2"/>
        <v>12.874779541446209</v>
      </c>
      <c r="F24" s="4">
        <f t="shared" si="2"/>
        <v>3.5273368606701938</v>
      </c>
      <c r="G24" s="4">
        <f t="shared" si="2"/>
        <v>0</v>
      </c>
      <c r="H24" s="4">
        <f t="shared" si="2"/>
        <v>66.666666666666671</v>
      </c>
      <c r="I24" s="4">
        <f t="shared" si="2"/>
        <v>8.1128747795414462</v>
      </c>
      <c r="J24" s="3"/>
    </row>
    <row r="25" spans="1:10" ht="18" x14ac:dyDescent="0.25">
      <c r="A25" s="5" t="s">
        <v>14</v>
      </c>
      <c r="B25" s="4">
        <f t="shared" si="2"/>
        <v>5.8430717863105173</v>
      </c>
      <c r="C25" s="4">
        <f t="shared" si="2"/>
        <v>5.0083472454090154</v>
      </c>
      <c r="D25" s="4">
        <f t="shared" si="2"/>
        <v>1.8363939899833055</v>
      </c>
      <c r="E25" s="4">
        <f t="shared" si="2"/>
        <v>20.534223706176963</v>
      </c>
      <c r="F25" s="4">
        <f t="shared" si="2"/>
        <v>8.8480801335559267</v>
      </c>
      <c r="G25" s="4">
        <f t="shared" si="2"/>
        <v>0</v>
      </c>
      <c r="H25" s="4">
        <f t="shared" si="2"/>
        <v>48.914858096828048</v>
      </c>
      <c r="I25" s="4">
        <f t="shared" si="2"/>
        <v>9.0150250417362265</v>
      </c>
      <c r="J25" s="3"/>
    </row>
    <row r="26" spans="1:10" ht="18" x14ac:dyDescent="0.25">
      <c r="A26" s="5" t="s">
        <v>13</v>
      </c>
      <c r="B26" s="4">
        <f t="shared" si="2"/>
        <v>9.4936708860759502</v>
      </c>
      <c r="C26" s="4">
        <f t="shared" si="2"/>
        <v>8.2278481012658222</v>
      </c>
      <c r="D26" s="4">
        <f t="shared" si="2"/>
        <v>1.8987341772151898</v>
      </c>
      <c r="E26" s="4">
        <f t="shared" si="2"/>
        <v>18.354430379746834</v>
      </c>
      <c r="F26" s="4">
        <f t="shared" si="2"/>
        <v>41.77215189873418</v>
      </c>
      <c r="G26" s="4">
        <f t="shared" si="2"/>
        <v>0</v>
      </c>
      <c r="H26" s="4">
        <f t="shared" si="2"/>
        <v>17.721518987341771</v>
      </c>
      <c r="I26" s="4">
        <f t="shared" si="2"/>
        <v>2.5316455696202533</v>
      </c>
      <c r="J26" s="3"/>
    </row>
    <row r="27" spans="1:10" ht="18" x14ac:dyDescent="0.25">
      <c r="A27" s="5" t="s">
        <v>12</v>
      </c>
      <c r="B27" s="4">
        <f t="shared" si="2"/>
        <v>10.734463276836157</v>
      </c>
      <c r="C27" s="4">
        <f t="shared" si="2"/>
        <v>14.689265536723164</v>
      </c>
      <c r="D27" s="4">
        <f t="shared" si="2"/>
        <v>0</v>
      </c>
      <c r="E27" s="4">
        <f t="shared" si="2"/>
        <v>14.689265536723164</v>
      </c>
      <c r="F27" s="4">
        <f t="shared" si="2"/>
        <v>6.2146892655367232</v>
      </c>
      <c r="G27" s="4">
        <f t="shared" si="2"/>
        <v>0</v>
      </c>
      <c r="H27" s="4">
        <f t="shared" si="2"/>
        <v>48.022598870056498</v>
      </c>
      <c r="I27" s="4">
        <f t="shared" si="2"/>
        <v>5.6497175141242941</v>
      </c>
      <c r="J27" s="3"/>
    </row>
    <row r="28" spans="1:10" ht="18" x14ac:dyDescent="0.25">
      <c r="A28" s="5" t="s">
        <v>11</v>
      </c>
      <c r="B28" s="4">
        <f t="shared" si="2"/>
        <v>7.76</v>
      </c>
      <c r="C28" s="4">
        <f t="shared" si="2"/>
        <v>5.12</v>
      </c>
      <c r="D28" s="4">
        <f t="shared" si="2"/>
        <v>1.84</v>
      </c>
      <c r="E28" s="4">
        <f t="shared" si="2"/>
        <v>11.92</v>
      </c>
      <c r="F28" s="4">
        <f t="shared" si="2"/>
        <v>0.48</v>
      </c>
      <c r="G28" s="4">
        <f t="shared" si="2"/>
        <v>0</v>
      </c>
      <c r="H28" s="4">
        <f t="shared" si="2"/>
        <v>66</v>
      </c>
      <c r="I28" s="4">
        <f t="shared" si="2"/>
        <v>6.88</v>
      </c>
      <c r="J28" s="3"/>
    </row>
    <row r="29" spans="1:10" ht="18" x14ac:dyDescent="0.25">
      <c r="A29" s="5" t="s">
        <v>10</v>
      </c>
      <c r="B29" s="4">
        <f t="shared" si="2"/>
        <v>7.2936147475287205</v>
      </c>
      <c r="C29" s="4">
        <f t="shared" si="2"/>
        <v>4.675394068928667</v>
      </c>
      <c r="D29" s="4">
        <f t="shared" si="2"/>
        <v>1.3892599519102324</v>
      </c>
      <c r="E29" s="4">
        <f t="shared" si="2"/>
        <v>15.896339834357468</v>
      </c>
      <c r="F29" s="4">
        <f t="shared" si="2"/>
        <v>4.8624098316858131</v>
      </c>
      <c r="G29" s="4">
        <f t="shared" si="2"/>
        <v>0</v>
      </c>
      <c r="H29" s="4">
        <f t="shared" si="2"/>
        <v>59.257280256478758</v>
      </c>
      <c r="I29" s="4">
        <f t="shared" si="2"/>
        <v>6.6257013091103394</v>
      </c>
      <c r="J29" s="3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5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9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8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7</v>
      </c>
      <c r="B35" s="1"/>
      <c r="C35" s="1"/>
      <c r="D35" s="1"/>
      <c r="E35" s="1"/>
      <c r="F35" s="1"/>
      <c r="G35" s="1"/>
      <c r="H35" s="1"/>
      <c r="I35" s="2"/>
      <c r="J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D58B-094F-4899-8423-148DD6DCA48B}">
  <dimension ref="A1:D15"/>
  <sheetViews>
    <sheetView workbookViewId="0">
      <selection activeCell="A36" activeCellId="1" sqref="A37:XFD37 A36:XFD36"/>
    </sheetView>
  </sheetViews>
  <sheetFormatPr baseColWidth="10" defaultColWidth="9.140625" defaultRowHeight="15" x14ac:dyDescent="0.25"/>
  <cols>
    <col min="1" max="1" width="45.7109375" customWidth="1"/>
    <col min="2" max="3" width="27.7109375" bestFit="1" customWidth="1"/>
  </cols>
  <sheetData>
    <row r="1" spans="1:4" ht="21.75" x14ac:dyDescent="0.25">
      <c r="A1" s="8" t="s">
        <v>45</v>
      </c>
    </row>
    <row r="2" spans="1:4" ht="18" x14ac:dyDescent="0.25">
      <c r="A2" s="2"/>
      <c r="B2" s="2"/>
      <c r="C2" s="2"/>
      <c r="D2" s="2"/>
    </row>
    <row r="3" spans="1:4" s="9" customFormat="1" ht="18" x14ac:dyDescent="0.25">
      <c r="A3" s="7" t="s">
        <v>44</v>
      </c>
      <c r="B3" s="7" t="s">
        <v>43</v>
      </c>
      <c r="C3" s="7" t="s">
        <v>42</v>
      </c>
    </row>
    <row r="4" spans="1:4" ht="18" x14ac:dyDescent="0.25">
      <c r="A4" s="5" t="s">
        <v>41</v>
      </c>
      <c r="B4" s="5">
        <v>118.65196</v>
      </c>
      <c r="C4" s="5">
        <v>117.6717</v>
      </c>
    </row>
    <row r="5" spans="1:4" ht="18" x14ac:dyDescent="0.25">
      <c r="A5" s="5" t="s">
        <v>40</v>
      </c>
      <c r="B5" s="5">
        <v>256.59580999999997</v>
      </c>
      <c r="C5" s="5">
        <v>249.28092000000001</v>
      </c>
    </row>
    <row r="6" spans="1:4" ht="18" x14ac:dyDescent="0.25">
      <c r="A6" s="5" t="s">
        <v>39</v>
      </c>
      <c r="B6" s="5">
        <v>0</v>
      </c>
      <c r="C6" s="5">
        <v>2217.0514400000002</v>
      </c>
    </row>
    <row r="7" spans="1:4" ht="18" x14ac:dyDescent="0.25">
      <c r="A7" s="5" t="s">
        <v>38</v>
      </c>
      <c r="B7" s="5">
        <v>2492.4893900000002</v>
      </c>
      <c r="C7" s="5">
        <v>0</v>
      </c>
    </row>
    <row r="8" spans="1:4" ht="18" x14ac:dyDescent="0.25">
      <c r="A8" s="5" t="s">
        <v>37</v>
      </c>
      <c r="B8" s="5">
        <v>234.34521000000001</v>
      </c>
      <c r="C8" s="5">
        <v>0</v>
      </c>
    </row>
    <row r="9" spans="1:4" ht="18" x14ac:dyDescent="0.25">
      <c r="A9" s="5" t="s">
        <v>36</v>
      </c>
      <c r="B9" s="5">
        <v>23.771840000000001</v>
      </c>
      <c r="C9" s="5">
        <v>0</v>
      </c>
    </row>
    <row r="10" spans="1:4" ht="18" x14ac:dyDescent="0.25">
      <c r="A10" s="2"/>
      <c r="B10" s="2"/>
      <c r="C10" s="2"/>
      <c r="D10" s="2"/>
    </row>
    <row r="11" spans="1:4" ht="18" x14ac:dyDescent="0.25">
      <c r="A11" s="2"/>
      <c r="B11" s="2"/>
      <c r="C11" s="2"/>
      <c r="D11" s="2"/>
    </row>
    <row r="12" spans="1:4" ht="18" x14ac:dyDescent="0.35">
      <c r="A12" s="2" t="s">
        <v>5</v>
      </c>
      <c r="B12" s="1"/>
      <c r="C12" s="1"/>
      <c r="D12" s="2"/>
    </row>
    <row r="13" spans="1:4" ht="18" x14ac:dyDescent="0.35">
      <c r="A13" s="2" t="s">
        <v>35</v>
      </c>
      <c r="B13" s="1"/>
      <c r="C13" s="1"/>
      <c r="D13" s="2"/>
    </row>
    <row r="14" spans="1:4" ht="18" x14ac:dyDescent="0.35">
      <c r="A14" s="2" t="s">
        <v>6</v>
      </c>
      <c r="B14" s="1"/>
      <c r="C14" s="1"/>
      <c r="D14" s="2"/>
    </row>
    <row r="15" spans="1:4" ht="18" x14ac:dyDescent="0.35">
      <c r="A15" s="2" t="s">
        <v>34</v>
      </c>
      <c r="B15" s="1"/>
      <c r="C15" s="1"/>
      <c r="D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B776-BBC3-45E0-8E77-2EADE7F45CB5}">
  <dimension ref="A1:G111"/>
  <sheetViews>
    <sheetView topLeftCell="A97" workbookViewId="0">
      <selection activeCell="A36" activeCellId="1" sqref="A37:XFD37 A36:XFD36"/>
    </sheetView>
  </sheetViews>
  <sheetFormatPr baseColWidth="10" defaultColWidth="9.140625" defaultRowHeight="15" x14ac:dyDescent="0.25"/>
  <cols>
    <col min="1" max="1" width="38.28515625" customWidth="1"/>
    <col min="2" max="2" width="29" bestFit="1" customWidth="1"/>
    <col min="3" max="4" width="27.7109375" bestFit="1" customWidth="1"/>
  </cols>
  <sheetData>
    <row r="1" spans="1:7" s="9" customFormat="1" ht="21.75" x14ac:dyDescent="0.25">
      <c r="A1" s="8" t="s">
        <v>58</v>
      </c>
      <c r="B1" s="2"/>
      <c r="C1" s="2"/>
      <c r="D1" s="2"/>
      <c r="E1" s="2"/>
      <c r="F1" s="2"/>
      <c r="G1" s="2"/>
    </row>
    <row r="2" spans="1:7" ht="18" x14ac:dyDescent="0.25">
      <c r="A2" s="2"/>
      <c r="B2" s="2"/>
      <c r="C2" s="2"/>
      <c r="D2" s="2"/>
      <c r="E2" s="2"/>
      <c r="F2" s="2"/>
      <c r="G2" s="2"/>
    </row>
    <row r="3" spans="1:7" ht="18" x14ac:dyDescent="0.25">
      <c r="A3" s="7" t="s">
        <v>57</v>
      </c>
      <c r="B3" s="7" t="s">
        <v>56</v>
      </c>
      <c r="C3" s="7" t="s">
        <v>43</v>
      </c>
      <c r="D3" s="7" t="s">
        <v>42</v>
      </c>
      <c r="F3" s="9"/>
      <c r="G3" s="9"/>
    </row>
    <row r="4" spans="1:7" ht="18" x14ac:dyDescent="0.25">
      <c r="A4" s="5" t="s">
        <v>11</v>
      </c>
      <c r="B4" s="4" t="s">
        <v>51</v>
      </c>
      <c r="C4" s="5">
        <v>0.12036850583657591</v>
      </c>
      <c r="D4" s="4">
        <v>0.11815725291828789</v>
      </c>
    </row>
    <row r="5" spans="1:7" ht="18" x14ac:dyDescent="0.25">
      <c r="A5" s="5" t="s">
        <v>11</v>
      </c>
      <c r="B5" s="4" t="s">
        <v>50</v>
      </c>
      <c r="C5" s="5">
        <v>0.99538593774319062</v>
      </c>
      <c r="D5" s="4">
        <v>1.562673299610895</v>
      </c>
    </row>
    <row r="6" spans="1:7" ht="18" x14ac:dyDescent="0.25">
      <c r="A6" s="5" t="s">
        <v>11</v>
      </c>
      <c r="B6" s="4" t="s">
        <v>4</v>
      </c>
      <c r="C6" s="5">
        <v>0.24238843579766539</v>
      </c>
      <c r="D6" s="4">
        <v>0.49171578210116729</v>
      </c>
    </row>
    <row r="7" spans="1:7" ht="18" x14ac:dyDescent="0.25">
      <c r="A7" s="5" t="s">
        <v>11</v>
      </c>
      <c r="B7" s="4" t="s">
        <v>49</v>
      </c>
      <c r="C7" s="5">
        <v>1.5910145914396889</v>
      </c>
      <c r="D7" s="4">
        <v>1.393672785992218</v>
      </c>
    </row>
    <row r="8" spans="1:7" ht="18" x14ac:dyDescent="0.25">
      <c r="A8" s="5" t="s">
        <v>11</v>
      </c>
      <c r="B8" s="4" t="s">
        <v>3</v>
      </c>
      <c r="C8" s="5">
        <v>0.15942360311284051</v>
      </c>
      <c r="D8" s="4">
        <v>0.1552272217898833</v>
      </c>
    </row>
    <row r="9" spans="1:7" ht="18" x14ac:dyDescent="0.25">
      <c r="A9" s="5" t="s">
        <v>11</v>
      </c>
      <c r="B9" s="4" t="s">
        <v>0</v>
      </c>
      <c r="C9" s="5">
        <v>10.09574433463035</v>
      </c>
      <c r="D9" s="4">
        <v>10.85292912840467</v>
      </c>
    </row>
    <row r="10" spans="1:7" ht="18" x14ac:dyDescent="0.25">
      <c r="A10" s="5" t="s">
        <v>11</v>
      </c>
      <c r="B10" s="4" t="s">
        <v>48</v>
      </c>
      <c r="C10" s="5">
        <v>0.184479859922179</v>
      </c>
      <c r="D10" s="4">
        <v>0.23287489494163419</v>
      </c>
    </row>
    <row r="11" spans="1:7" ht="18" x14ac:dyDescent="0.25">
      <c r="A11" s="5" t="s">
        <v>11</v>
      </c>
      <c r="B11" s="4" t="s">
        <v>2</v>
      </c>
      <c r="C11" s="5">
        <v>2.0368330038910512</v>
      </c>
      <c r="D11" s="4">
        <v>2.0497068171206232</v>
      </c>
    </row>
    <row r="12" spans="1:7" ht="18" x14ac:dyDescent="0.25">
      <c r="A12" s="5" t="s">
        <v>11</v>
      </c>
      <c r="B12" s="4" t="s">
        <v>1</v>
      </c>
      <c r="C12" s="5">
        <v>6.9186103190661479</v>
      </c>
      <c r="D12" s="4">
        <v>5.8440028560311283</v>
      </c>
    </row>
    <row r="13" spans="1:7" ht="18" x14ac:dyDescent="0.25">
      <c r="A13" s="5" t="s">
        <v>55</v>
      </c>
      <c r="B13" s="4" t="s">
        <v>51</v>
      </c>
      <c r="C13" s="5">
        <v>2.8210847457627121E-2</v>
      </c>
      <c r="D13" s="4">
        <v>5.0388700564971751E-2</v>
      </c>
    </row>
    <row r="14" spans="1:7" ht="18" x14ac:dyDescent="0.25">
      <c r="A14" s="5" t="s">
        <v>55</v>
      </c>
      <c r="B14" s="4" t="s">
        <v>50</v>
      </c>
      <c r="C14" s="5">
        <v>0.25062971751412427</v>
      </c>
      <c r="D14" s="4">
        <v>0.49590870056497183</v>
      </c>
    </row>
    <row r="15" spans="1:7" ht="18" x14ac:dyDescent="0.25">
      <c r="A15" s="5" t="s">
        <v>55</v>
      </c>
      <c r="B15" s="4" t="s">
        <v>4</v>
      </c>
      <c r="C15" s="5">
        <v>0.10496</v>
      </c>
      <c r="D15" s="4">
        <v>0.63667225988700571</v>
      </c>
    </row>
    <row r="16" spans="1:7" ht="18" x14ac:dyDescent="0.25">
      <c r="A16" s="5" t="s">
        <v>55</v>
      </c>
      <c r="B16" s="4" t="s">
        <v>49</v>
      </c>
      <c r="C16" s="5">
        <v>0.63179847457627125</v>
      </c>
      <c r="D16" s="4">
        <v>0.44719785310734472</v>
      </c>
    </row>
    <row r="17" spans="1:4" ht="18" x14ac:dyDescent="0.25">
      <c r="A17" s="5" t="s">
        <v>55</v>
      </c>
      <c r="B17" s="4" t="s">
        <v>3</v>
      </c>
      <c r="C17" s="5">
        <v>5.5783954802259887E-2</v>
      </c>
      <c r="D17" s="4">
        <v>5.2543615819209043E-2</v>
      </c>
    </row>
    <row r="18" spans="1:4" ht="18" x14ac:dyDescent="0.25">
      <c r="A18" s="5" t="s">
        <v>55</v>
      </c>
      <c r="B18" s="4" t="s">
        <v>0</v>
      </c>
      <c r="C18" s="5">
        <v>4.4808334463276829</v>
      </c>
      <c r="D18" s="4">
        <v>4.7648507344632769</v>
      </c>
    </row>
    <row r="19" spans="1:4" ht="18" x14ac:dyDescent="0.25">
      <c r="A19" s="5" t="s">
        <v>55</v>
      </c>
      <c r="B19" s="4" t="s">
        <v>48</v>
      </c>
      <c r="C19" s="5">
        <v>0.17010457627118639</v>
      </c>
      <c r="D19" s="4">
        <v>0.30298305084745758</v>
      </c>
    </row>
    <row r="20" spans="1:4" ht="18" x14ac:dyDescent="0.25">
      <c r="A20" s="5" t="s">
        <v>55</v>
      </c>
      <c r="B20" s="4" t="s">
        <v>2</v>
      </c>
      <c r="C20" s="5">
        <v>1.3632279661016951</v>
      </c>
      <c r="D20" s="4">
        <v>1.4204073446327681</v>
      </c>
    </row>
    <row r="21" spans="1:4" ht="18" x14ac:dyDescent="0.25">
      <c r="A21" s="5" t="s">
        <v>55</v>
      </c>
      <c r="B21" s="4" t="s">
        <v>1</v>
      </c>
      <c r="C21" s="5">
        <v>3.0550650847457632</v>
      </c>
      <c r="D21" s="4">
        <v>2.3838983050847462</v>
      </c>
    </row>
    <row r="22" spans="1:4" ht="18" x14ac:dyDescent="0.25">
      <c r="A22" s="5" t="s">
        <v>13</v>
      </c>
      <c r="B22" s="4" t="s">
        <v>51</v>
      </c>
      <c r="C22" s="5">
        <v>0.35668919075144512</v>
      </c>
      <c r="D22" s="4">
        <v>0.30771682080924861</v>
      </c>
    </row>
    <row r="23" spans="1:4" ht="18" x14ac:dyDescent="0.25">
      <c r="A23" s="5" t="s">
        <v>13</v>
      </c>
      <c r="B23" s="4" t="s">
        <v>50</v>
      </c>
      <c r="C23" s="5">
        <v>0.58651942196531792</v>
      </c>
      <c r="D23" s="4">
        <v>0.68914543352601154</v>
      </c>
    </row>
    <row r="24" spans="1:4" ht="18" x14ac:dyDescent="0.25">
      <c r="A24" s="5" t="s">
        <v>13</v>
      </c>
      <c r="B24" s="4" t="s">
        <v>4</v>
      </c>
      <c r="C24" s="5">
        <v>1.9925277456647399</v>
      </c>
      <c r="D24" s="4">
        <v>2.6027243930635842</v>
      </c>
    </row>
    <row r="25" spans="1:4" ht="18" x14ac:dyDescent="0.25">
      <c r="A25" s="5" t="s">
        <v>13</v>
      </c>
      <c r="B25" s="4" t="s">
        <v>49</v>
      </c>
      <c r="C25" s="5">
        <v>2.588340578034682</v>
      </c>
      <c r="D25" s="4">
        <v>2.73392161849711</v>
      </c>
    </row>
    <row r="26" spans="1:4" ht="18" x14ac:dyDescent="0.25">
      <c r="A26" s="5" t="s">
        <v>13</v>
      </c>
      <c r="B26" s="4" t="s">
        <v>3</v>
      </c>
      <c r="C26" s="5">
        <v>0.14193404624277459</v>
      </c>
      <c r="D26" s="4">
        <v>0.13467693641618489</v>
      </c>
    </row>
    <row r="27" spans="1:4" ht="18" x14ac:dyDescent="0.25">
      <c r="A27" s="5" t="s">
        <v>13</v>
      </c>
      <c r="B27" s="4" t="s">
        <v>0</v>
      </c>
      <c r="C27" s="5">
        <v>4.0499521387283242</v>
      </c>
      <c r="D27" s="4">
        <v>4.3624269942196534</v>
      </c>
    </row>
    <row r="28" spans="1:4" ht="18" x14ac:dyDescent="0.25">
      <c r="A28" s="5" t="s">
        <v>13</v>
      </c>
      <c r="B28" s="4" t="s">
        <v>48</v>
      </c>
      <c r="C28" s="5">
        <v>0.1494354335260116</v>
      </c>
      <c r="D28" s="4">
        <v>0.25832369942196531</v>
      </c>
    </row>
    <row r="29" spans="1:4" ht="18" x14ac:dyDescent="0.25">
      <c r="A29" s="5" t="s">
        <v>13</v>
      </c>
      <c r="B29" s="4" t="s">
        <v>2</v>
      </c>
      <c r="C29" s="5">
        <v>1.405000289017341</v>
      </c>
      <c r="D29" s="4">
        <v>1.945043930635838</v>
      </c>
    </row>
    <row r="30" spans="1:4" ht="18" x14ac:dyDescent="0.25">
      <c r="A30" s="5" t="s">
        <v>13</v>
      </c>
      <c r="B30" s="4" t="s">
        <v>1</v>
      </c>
      <c r="C30" s="5">
        <v>2.791198554913294</v>
      </c>
      <c r="D30" s="4">
        <v>3.5157853179190748</v>
      </c>
    </row>
    <row r="31" spans="1:4" ht="18" x14ac:dyDescent="0.25">
      <c r="A31" s="5" t="s">
        <v>14</v>
      </c>
      <c r="B31" s="4" t="s">
        <v>51</v>
      </c>
      <c r="C31" s="5">
        <v>0.50272896774193554</v>
      </c>
      <c r="D31" s="4">
        <v>0.42165035483870972</v>
      </c>
    </row>
    <row r="32" spans="1:4" ht="18" x14ac:dyDescent="0.25">
      <c r="A32" s="5" t="s">
        <v>14</v>
      </c>
      <c r="B32" s="4" t="s">
        <v>50</v>
      </c>
      <c r="C32" s="5">
        <v>10.94738346774194</v>
      </c>
      <c r="D32" s="4">
        <v>11.34751480645161</v>
      </c>
    </row>
    <row r="33" spans="1:4" ht="18" x14ac:dyDescent="0.25">
      <c r="A33" s="5" t="s">
        <v>14</v>
      </c>
      <c r="B33" s="4" t="s">
        <v>4</v>
      </c>
      <c r="C33" s="5">
        <v>0.22325951612903219</v>
      </c>
      <c r="D33" s="4">
        <v>2.342104612903225</v>
      </c>
    </row>
    <row r="34" spans="1:4" ht="18" x14ac:dyDescent="0.25">
      <c r="A34" s="5" t="s">
        <v>14</v>
      </c>
      <c r="B34" s="4" t="s">
        <v>49</v>
      </c>
      <c r="C34" s="5">
        <v>3.1017271774193551</v>
      </c>
      <c r="D34" s="4">
        <v>2.758980629032258</v>
      </c>
    </row>
    <row r="35" spans="1:4" ht="18" x14ac:dyDescent="0.25">
      <c r="A35" s="5" t="s">
        <v>14</v>
      </c>
      <c r="B35" s="4" t="s">
        <v>3</v>
      </c>
      <c r="C35" s="5">
        <v>0.40706717741935478</v>
      </c>
      <c r="D35" s="4">
        <v>0.39333175806451609</v>
      </c>
    </row>
    <row r="36" spans="1:4" ht="18" x14ac:dyDescent="0.25">
      <c r="A36" s="5" t="s">
        <v>14</v>
      </c>
      <c r="B36" s="4" t="s">
        <v>0</v>
      </c>
      <c r="C36" s="5">
        <v>11.811097677419349</v>
      </c>
      <c r="D36" s="4">
        <v>12.604637290322581</v>
      </c>
    </row>
    <row r="37" spans="1:4" ht="18" x14ac:dyDescent="0.25">
      <c r="A37" s="5" t="s">
        <v>14</v>
      </c>
      <c r="B37" s="4" t="s">
        <v>48</v>
      </c>
      <c r="C37" s="5">
        <v>0.24144059677419349</v>
      </c>
      <c r="D37" s="4">
        <v>0.30273870967741928</v>
      </c>
    </row>
    <row r="38" spans="1:4" ht="18" x14ac:dyDescent="0.25">
      <c r="A38" s="5" t="s">
        <v>14</v>
      </c>
      <c r="B38" s="4" t="s">
        <v>2</v>
      </c>
      <c r="C38" s="5">
        <v>1.9391750483870971</v>
      </c>
      <c r="D38" s="4">
        <v>1.9978303225806451</v>
      </c>
    </row>
    <row r="39" spans="1:4" ht="18" x14ac:dyDescent="0.25">
      <c r="A39" s="5" t="s">
        <v>14</v>
      </c>
      <c r="B39" s="4" t="s">
        <v>1</v>
      </c>
      <c r="C39" s="5">
        <v>8.1215763064516135</v>
      </c>
      <c r="D39" s="4">
        <v>4.1164368548387102</v>
      </c>
    </row>
    <row r="40" spans="1:4" ht="18" x14ac:dyDescent="0.25">
      <c r="A40" s="5" t="s">
        <v>16</v>
      </c>
      <c r="B40" s="4" t="s">
        <v>51</v>
      </c>
      <c r="C40" s="5">
        <v>2.5119380303030301</v>
      </c>
      <c r="D40" s="4">
        <v>3.3441028787878779</v>
      </c>
    </row>
    <row r="41" spans="1:4" ht="18" x14ac:dyDescent="0.25">
      <c r="A41" s="5" t="s">
        <v>16</v>
      </c>
      <c r="B41" s="4" t="s">
        <v>50</v>
      </c>
      <c r="C41" s="5">
        <v>1.525034545454546</v>
      </c>
      <c r="D41" s="4">
        <v>1.7415216666666671</v>
      </c>
    </row>
    <row r="42" spans="1:4" ht="18" x14ac:dyDescent="0.25">
      <c r="A42" s="5" t="s">
        <v>16</v>
      </c>
      <c r="B42" s="4" t="s">
        <v>4</v>
      </c>
      <c r="C42" s="5">
        <v>3.2094999999999999E-2</v>
      </c>
      <c r="D42" s="4">
        <v>0.13022666666666671</v>
      </c>
    </row>
    <row r="43" spans="1:4" ht="18" x14ac:dyDescent="0.25">
      <c r="A43" s="5" t="s">
        <v>16</v>
      </c>
      <c r="B43" s="4" t="s">
        <v>49</v>
      </c>
      <c r="C43" s="5">
        <v>0.87842727272727272</v>
      </c>
      <c r="D43" s="4">
        <v>1.557005303030303</v>
      </c>
    </row>
    <row r="44" spans="1:4" ht="18" x14ac:dyDescent="0.25">
      <c r="A44" s="5" t="s">
        <v>16</v>
      </c>
      <c r="B44" s="4" t="s">
        <v>3</v>
      </c>
      <c r="C44" s="5">
        <v>7.0728662121212116</v>
      </c>
      <c r="D44" s="4">
        <v>7.0104265151515159</v>
      </c>
    </row>
    <row r="45" spans="1:4" ht="18" x14ac:dyDescent="0.25">
      <c r="A45" s="5" t="s">
        <v>16</v>
      </c>
      <c r="B45" s="4" t="s">
        <v>0</v>
      </c>
      <c r="C45" s="5">
        <v>12.8921393939394</v>
      </c>
      <c r="D45" s="4">
        <v>13.86806257575758</v>
      </c>
    </row>
    <row r="46" spans="1:4" ht="18" x14ac:dyDescent="0.25">
      <c r="A46" s="5" t="s">
        <v>16</v>
      </c>
      <c r="B46" s="4" t="s">
        <v>48</v>
      </c>
      <c r="C46" s="5">
        <v>0.16008318181818179</v>
      </c>
      <c r="D46" s="4">
        <v>0.33856060606060612</v>
      </c>
    </row>
    <row r="47" spans="1:4" ht="18" x14ac:dyDescent="0.25">
      <c r="A47" s="5" t="s">
        <v>16</v>
      </c>
      <c r="B47" s="4" t="s">
        <v>2</v>
      </c>
      <c r="C47" s="5">
        <v>3.432676818181819</v>
      </c>
      <c r="D47" s="4">
        <v>3.4918416666666672</v>
      </c>
    </row>
    <row r="48" spans="1:4" ht="18" x14ac:dyDescent="0.25">
      <c r="A48" s="5" t="s">
        <v>16</v>
      </c>
      <c r="B48" s="4" t="s">
        <v>1</v>
      </c>
      <c r="C48" s="5">
        <v>8.9315336363636355</v>
      </c>
      <c r="D48" s="4">
        <v>7.2312583333333329</v>
      </c>
    </row>
    <row r="49" spans="1:4" ht="18" x14ac:dyDescent="0.25">
      <c r="A49" s="5" t="s">
        <v>17</v>
      </c>
      <c r="B49" s="4" t="s">
        <v>51</v>
      </c>
      <c r="C49" s="5">
        <v>4.2665613821138217</v>
      </c>
      <c r="D49" s="4">
        <v>3.3403434959349592</v>
      </c>
    </row>
    <row r="50" spans="1:4" ht="18" x14ac:dyDescent="0.25">
      <c r="A50" s="5" t="s">
        <v>17</v>
      </c>
      <c r="B50" s="4" t="s">
        <v>50</v>
      </c>
      <c r="C50" s="5">
        <v>0.61266999999999994</v>
      </c>
      <c r="D50" s="4">
        <v>0.59605073170731704</v>
      </c>
    </row>
    <row r="51" spans="1:4" ht="18" x14ac:dyDescent="0.25">
      <c r="A51" s="5" t="s">
        <v>17</v>
      </c>
      <c r="B51" s="4" t="s">
        <v>4</v>
      </c>
      <c r="C51" s="5">
        <v>0</v>
      </c>
      <c r="D51" s="4">
        <v>8.3640975609756099E-2</v>
      </c>
    </row>
    <row r="52" spans="1:4" ht="18" x14ac:dyDescent="0.25">
      <c r="A52" s="5" t="s">
        <v>17</v>
      </c>
      <c r="B52" s="4" t="s">
        <v>49</v>
      </c>
      <c r="C52" s="5">
        <v>1.3886286178861791</v>
      </c>
      <c r="D52" s="4">
        <v>2.278909918699187</v>
      </c>
    </row>
    <row r="53" spans="1:4" ht="18" x14ac:dyDescent="0.25">
      <c r="A53" s="5" t="s">
        <v>17</v>
      </c>
      <c r="B53" s="4" t="s">
        <v>3</v>
      </c>
      <c r="C53" s="5">
        <v>3.0490242276422759</v>
      </c>
      <c r="D53" s="4">
        <v>3.0708950406504059</v>
      </c>
    </row>
    <row r="54" spans="1:4" ht="18" x14ac:dyDescent="0.25">
      <c r="A54" s="5" t="s">
        <v>17</v>
      </c>
      <c r="B54" s="4" t="s">
        <v>0</v>
      </c>
      <c r="C54" s="5">
        <v>5.8722330894308943</v>
      </c>
      <c r="D54" s="4">
        <v>6.1683290243902444</v>
      </c>
    </row>
    <row r="55" spans="1:4" ht="18" x14ac:dyDescent="0.25">
      <c r="A55" s="5" t="s">
        <v>17</v>
      </c>
      <c r="B55" s="4" t="s">
        <v>48</v>
      </c>
      <c r="C55" s="5">
        <v>0.14316382113821141</v>
      </c>
      <c r="D55" s="4">
        <v>0.14533333333333329</v>
      </c>
    </row>
    <row r="56" spans="1:4" ht="18" x14ac:dyDescent="0.25">
      <c r="A56" s="5" t="s">
        <v>17</v>
      </c>
      <c r="B56" s="4" t="s">
        <v>2</v>
      </c>
      <c r="C56" s="5">
        <v>1.905256260162602</v>
      </c>
      <c r="D56" s="4">
        <v>1.957333089430894</v>
      </c>
    </row>
    <row r="57" spans="1:4" ht="18" x14ac:dyDescent="0.25">
      <c r="A57" s="5" t="s">
        <v>17</v>
      </c>
      <c r="B57" s="4" t="s">
        <v>1</v>
      </c>
      <c r="C57" s="5">
        <v>4.0748296747967476</v>
      </c>
      <c r="D57" s="4">
        <v>3.5210603252032522</v>
      </c>
    </row>
    <row r="58" spans="1:4" ht="18" x14ac:dyDescent="0.25">
      <c r="A58" s="5" t="s">
        <v>19</v>
      </c>
      <c r="B58" s="4" t="s">
        <v>51</v>
      </c>
      <c r="C58" s="5" t="s">
        <v>18</v>
      </c>
      <c r="D58" s="4" t="s">
        <v>18</v>
      </c>
    </row>
    <row r="59" spans="1:4" ht="18" x14ac:dyDescent="0.25">
      <c r="A59" s="5" t="s">
        <v>19</v>
      </c>
      <c r="B59" s="4" t="s">
        <v>50</v>
      </c>
      <c r="C59" s="5" t="s">
        <v>18</v>
      </c>
      <c r="D59" s="4" t="s">
        <v>18</v>
      </c>
    </row>
    <row r="60" spans="1:4" ht="18" x14ac:dyDescent="0.25">
      <c r="A60" s="5" t="s">
        <v>19</v>
      </c>
      <c r="B60" s="4" t="s">
        <v>4</v>
      </c>
      <c r="C60" s="5" t="s">
        <v>18</v>
      </c>
      <c r="D60" s="4" t="s">
        <v>18</v>
      </c>
    </row>
    <row r="61" spans="1:4" ht="18" x14ac:dyDescent="0.25">
      <c r="A61" s="5" t="s">
        <v>19</v>
      </c>
      <c r="B61" s="4" t="s">
        <v>49</v>
      </c>
      <c r="C61" s="5" t="s">
        <v>18</v>
      </c>
      <c r="D61" s="4" t="s">
        <v>18</v>
      </c>
    </row>
    <row r="62" spans="1:4" ht="18" x14ac:dyDescent="0.25">
      <c r="A62" s="5" t="s">
        <v>19</v>
      </c>
      <c r="B62" s="4" t="s">
        <v>3</v>
      </c>
      <c r="C62" s="5" t="s">
        <v>18</v>
      </c>
      <c r="D62" s="4" t="s">
        <v>18</v>
      </c>
    </row>
    <row r="63" spans="1:4" ht="18" x14ac:dyDescent="0.25">
      <c r="A63" s="5" t="s">
        <v>19</v>
      </c>
      <c r="B63" s="4" t="s">
        <v>0</v>
      </c>
      <c r="C63" s="5" t="s">
        <v>18</v>
      </c>
      <c r="D63" s="4" t="s">
        <v>18</v>
      </c>
    </row>
    <row r="64" spans="1:4" ht="18" x14ac:dyDescent="0.25">
      <c r="A64" s="5" t="s">
        <v>19</v>
      </c>
      <c r="B64" s="4" t="s">
        <v>48</v>
      </c>
      <c r="C64" s="5" t="s">
        <v>18</v>
      </c>
      <c r="D64" s="4" t="s">
        <v>18</v>
      </c>
    </row>
    <row r="65" spans="1:4" ht="18" x14ac:dyDescent="0.25">
      <c r="A65" s="5" t="s">
        <v>19</v>
      </c>
      <c r="B65" s="4" t="s">
        <v>2</v>
      </c>
      <c r="C65" s="5" t="s">
        <v>18</v>
      </c>
      <c r="D65" s="4" t="s">
        <v>18</v>
      </c>
    </row>
    <row r="66" spans="1:4" ht="18" x14ac:dyDescent="0.25">
      <c r="A66" s="5" t="s">
        <v>19</v>
      </c>
      <c r="B66" s="4" t="s">
        <v>1</v>
      </c>
      <c r="C66" s="5" t="s">
        <v>18</v>
      </c>
      <c r="D66" s="4" t="s">
        <v>18</v>
      </c>
    </row>
    <row r="67" spans="1:4" ht="18" x14ac:dyDescent="0.25">
      <c r="A67" s="5" t="s">
        <v>54</v>
      </c>
      <c r="B67" s="4" t="s">
        <v>51</v>
      </c>
      <c r="C67" s="5">
        <v>1.576490487804878</v>
      </c>
      <c r="D67" s="4">
        <v>1.488830325203252</v>
      </c>
    </row>
    <row r="68" spans="1:4" ht="18" x14ac:dyDescent="0.25">
      <c r="A68" s="5" t="s">
        <v>54</v>
      </c>
      <c r="B68" s="4" t="s">
        <v>50</v>
      </c>
      <c r="C68" s="5">
        <v>0.46017260162601631</v>
      </c>
      <c r="D68" s="4">
        <v>0.53049707317073169</v>
      </c>
    </row>
    <row r="69" spans="1:4" ht="18" x14ac:dyDescent="0.25">
      <c r="A69" s="5" t="s">
        <v>54</v>
      </c>
      <c r="B69" s="4" t="s">
        <v>4</v>
      </c>
      <c r="C69" s="5">
        <v>1.917967479674797E-2</v>
      </c>
      <c r="D69" s="4">
        <v>4.5144878048780493E-2</v>
      </c>
    </row>
    <row r="70" spans="1:4" ht="18" x14ac:dyDescent="0.25">
      <c r="A70" s="5" t="s">
        <v>54</v>
      </c>
      <c r="B70" s="4" t="s">
        <v>49</v>
      </c>
      <c r="C70" s="5">
        <v>1.027475528455285</v>
      </c>
      <c r="D70" s="4">
        <v>1.7002669918699189</v>
      </c>
    </row>
    <row r="71" spans="1:4" ht="18" x14ac:dyDescent="0.25">
      <c r="A71" s="5" t="s">
        <v>54</v>
      </c>
      <c r="B71" s="4" t="s">
        <v>3</v>
      </c>
      <c r="C71" s="5">
        <v>2.051440406504065</v>
      </c>
      <c r="D71" s="4">
        <v>2.046654715447155</v>
      </c>
    </row>
    <row r="72" spans="1:4" ht="18" x14ac:dyDescent="0.25">
      <c r="A72" s="5" t="s">
        <v>54</v>
      </c>
      <c r="B72" s="4" t="s">
        <v>0</v>
      </c>
      <c r="C72" s="5">
        <v>3.580170081300813</v>
      </c>
      <c r="D72" s="4">
        <v>3.9586318699186989</v>
      </c>
    </row>
    <row r="73" spans="1:4" ht="18" x14ac:dyDescent="0.25">
      <c r="A73" s="5" t="s">
        <v>54</v>
      </c>
      <c r="B73" s="4" t="s">
        <v>48</v>
      </c>
      <c r="C73" s="5">
        <v>0.28493788617886179</v>
      </c>
      <c r="D73" s="4">
        <v>0.436</v>
      </c>
    </row>
    <row r="74" spans="1:4" ht="18" x14ac:dyDescent="0.25">
      <c r="A74" s="5" t="s">
        <v>54</v>
      </c>
      <c r="B74" s="4" t="s">
        <v>2</v>
      </c>
      <c r="C74" s="5">
        <v>1.260356097560976</v>
      </c>
      <c r="D74" s="4">
        <v>1.376687479674797</v>
      </c>
    </row>
    <row r="75" spans="1:4" ht="18" x14ac:dyDescent="0.25">
      <c r="A75" s="5" t="s">
        <v>54</v>
      </c>
      <c r="B75" s="4" t="s">
        <v>1</v>
      </c>
      <c r="C75" s="5">
        <v>2.46824593495935</v>
      </c>
      <c r="D75" s="4">
        <v>2.475463414634147</v>
      </c>
    </row>
    <row r="76" spans="1:4" ht="18" x14ac:dyDescent="0.25">
      <c r="A76" s="5" t="s">
        <v>53</v>
      </c>
      <c r="B76" s="4" t="s">
        <v>51</v>
      </c>
      <c r="C76" s="5">
        <v>0.68201022727272731</v>
      </c>
      <c r="D76" s="4">
        <v>0.56788181818181815</v>
      </c>
    </row>
    <row r="77" spans="1:4" ht="18" x14ac:dyDescent="0.25">
      <c r="A77" s="5" t="s">
        <v>53</v>
      </c>
      <c r="B77" s="4" t="s">
        <v>50</v>
      </c>
      <c r="C77" s="5">
        <v>0.76234962121212113</v>
      </c>
      <c r="D77" s="4">
        <v>0.97720719696969693</v>
      </c>
    </row>
    <row r="78" spans="1:4" ht="18" x14ac:dyDescent="0.25">
      <c r="A78" s="5" t="s">
        <v>53</v>
      </c>
      <c r="B78" s="4" t="s">
        <v>4</v>
      </c>
      <c r="C78" s="5">
        <v>0.24910492424242431</v>
      </c>
      <c r="D78" s="4">
        <v>0.56494159090909091</v>
      </c>
    </row>
    <row r="79" spans="1:4" ht="18" x14ac:dyDescent="0.25">
      <c r="A79" s="5" t="s">
        <v>53</v>
      </c>
      <c r="B79" s="4" t="s">
        <v>49</v>
      </c>
      <c r="C79" s="5">
        <v>1.558835303030303</v>
      </c>
      <c r="D79" s="4">
        <v>1.855359848484849</v>
      </c>
    </row>
    <row r="80" spans="1:4" ht="18" x14ac:dyDescent="0.25">
      <c r="A80" s="5" t="s">
        <v>53</v>
      </c>
      <c r="B80" s="4" t="s">
        <v>3</v>
      </c>
      <c r="C80" s="5">
        <v>0.55953068181818189</v>
      </c>
      <c r="D80" s="4">
        <v>0.57456515151515153</v>
      </c>
    </row>
    <row r="81" spans="1:4" ht="18" x14ac:dyDescent="0.25">
      <c r="A81" s="5" t="s">
        <v>53</v>
      </c>
      <c r="B81" s="4" t="s">
        <v>0</v>
      </c>
      <c r="C81" s="5">
        <v>5.8931596212121216</v>
      </c>
      <c r="D81" s="4">
        <v>6.3932981060606062</v>
      </c>
    </row>
    <row r="82" spans="1:4" ht="18" x14ac:dyDescent="0.25">
      <c r="A82" s="5" t="s">
        <v>53</v>
      </c>
      <c r="B82" s="4" t="s">
        <v>48</v>
      </c>
      <c r="C82" s="5">
        <v>0.1553217424242424</v>
      </c>
      <c r="D82" s="4">
        <v>0.13542424242424239</v>
      </c>
    </row>
    <row r="83" spans="1:4" ht="18" x14ac:dyDescent="0.25">
      <c r="A83" s="5" t="s">
        <v>53</v>
      </c>
      <c r="B83" s="4" t="s">
        <v>2</v>
      </c>
      <c r="C83" s="5">
        <v>1.7758113636363639</v>
      </c>
      <c r="D83" s="4">
        <v>1.8350412121212121</v>
      </c>
    </row>
    <row r="84" spans="1:4" ht="18" x14ac:dyDescent="0.25">
      <c r="A84" s="5" t="s">
        <v>53</v>
      </c>
      <c r="B84" s="4" t="s">
        <v>1</v>
      </c>
      <c r="C84" s="5">
        <v>4.0185811363636361</v>
      </c>
      <c r="D84" s="4">
        <v>3.5004531060606059</v>
      </c>
    </row>
    <row r="85" spans="1:4" ht="18" x14ac:dyDescent="0.25">
      <c r="A85" s="5" t="s">
        <v>52</v>
      </c>
      <c r="B85" s="4" t="s">
        <v>51</v>
      </c>
      <c r="C85" s="5">
        <v>1.8836752061855671</v>
      </c>
      <c r="D85" s="4">
        <v>1.527536701030928</v>
      </c>
    </row>
    <row r="86" spans="1:4" ht="18" x14ac:dyDescent="0.25">
      <c r="A86" s="5" t="s">
        <v>52</v>
      </c>
      <c r="B86" s="4" t="s">
        <v>50</v>
      </c>
      <c r="C86" s="5">
        <v>2.6606794501718212</v>
      </c>
      <c r="D86" s="4">
        <v>3.0383734707903778</v>
      </c>
    </row>
    <row r="87" spans="1:4" ht="18" x14ac:dyDescent="0.25">
      <c r="A87" s="5" t="s">
        <v>52</v>
      </c>
      <c r="B87" s="4" t="s">
        <v>4</v>
      </c>
      <c r="C87" s="5">
        <v>0.2122189518900344</v>
      </c>
      <c r="D87" s="4">
        <v>0.70202972508591066</v>
      </c>
    </row>
    <row r="88" spans="1:4" ht="18" x14ac:dyDescent="0.25">
      <c r="A88" s="5" t="s">
        <v>52</v>
      </c>
      <c r="B88" s="4" t="s">
        <v>49</v>
      </c>
      <c r="C88" s="5">
        <v>2.1217876632302399</v>
      </c>
      <c r="D88" s="4">
        <v>2.047898986254296</v>
      </c>
    </row>
    <row r="89" spans="1:4" ht="18" x14ac:dyDescent="0.25">
      <c r="A89" s="5" t="s">
        <v>52</v>
      </c>
      <c r="B89" s="4" t="s">
        <v>3</v>
      </c>
      <c r="C89" s="5">
        <v>1.713753539518901</v>
      </c>
      <c r="D89" s="4">
        <v>1.623699432989691</v>
      </c>
    </row>
    <row r="90" spans="1:4" ht="18" x14ac:dyDescent="0.25">
      <c r="A90" s="5" t="s">
        <v>52</v>
      </c>
      <c r="B90" s="4" t="s">
        <v>0</v>
      </c>
      <c r="C90" s="5">
        <v>10.94232343642612</v>
      </c>
      <c r="D90" s="4">
        <v>11.668943539518899</v>
      </c>
    </row>
    <row r="91" spans="1:4" ht="18" x14ac:dyDescent="0.25">
      <c r="A91" s="5" t="s">
        <v>52</v>
      </c>
      <c r="B91" s="4" t="s">
        <v>48</v>
      </c>
      <c r="C91" s="5">
        <v>0.1877480756013746</v>
      </c>
      <c r="D91" s="4">
        <v>0.25339690721649483</v>
      </c>
    </row>
    <row r="92" spans="1:4" ht="18" x14ac:dyDescent="0.25">
      <c r="A92" s="5" t="s">
        <v>52</v>
      </c>
      <c r="B92" s="4" t="s">
        <v>2</v>
      </c>
      <c r="C92" s="5">
        <v>2.361652525773196</v>
      </c>
      <c r="D92" s="4">
        <v>2.3684374570446729</v>
      </c>
    </row>
    <row r="93" spans="1:4" ht="18" x14ac:dyDescent="0.25">
      <c r="A93" s="5" t="s">
        <v>52</v>
      </c>
      <c r="B93" s="4" t="s">
        <v>1</v>
      </c>
      <c r="C93" s="5">
        <v>7.5364880412371127</v>
      </c>
      <c r="D93" s="4">
        <v>5.9892477319587636</v>
      </c>
    </row>
    <row r="94" spans="1:4" ht="18" x14ac:dyDescent="0.25">
      <c r="A94" s="5" t="s">
        <v>10</v>
      </c>
      <c r="B94" s="4" t="s">
        <v>51</v>
      </c>
      <c r="C94" s="5">
        <v>0.78800712950233709</v>
      </c>
      <c r="D94" s="4">
        <v>0.68454851251031068</v>
      </c>
    </row>
    <row r="95" spans="1:4" ht="18" x14ac:dyDescent="0.25">
      <c r="A95" s="5" t="s">
        <v>10</v>
      </c>
      <c r="B95" s="4" t="s">
        <v>50</v>
      </c>
      <c r="C95" s="5">
        <v>2.9026851251031069</v>
      </c>
      <c r="D95" s="4">
        <v>3.301514520208964</v>
      </c>
    </row>
    <row r="96" spans="1:4" ht="18" x14ac:dyDescent="0.25">
      <c r="A96" s="5" t="s">
        <v>10</v>
      </c>
      <c r="B96" s="4" t="s">
        <v>4</v>
      </c>
      <c r="C96" s="5">
        <v>0.27566194940885352</v>
      </c>
      <c r="D96" s="4">
        <v>0.89921315644762168</v>
      </c>
    </row>
    <row r="97" spans="1:7" ht="18" x14ac:dyDescent="0.25">
      <c r="A97" s="5" t="s">
        <v>10</v>
      </c>
      <c r="B97" s="4" t="s">
        <v>49</v>
      </c>
      <c r="C97" s="5">
        <v>1.905431465493538</v>
      </c>
      <c r="D97" s="4">
        <v>1.8818609403354409</v>
      </c>
    </row>
    <row r="98" spans="1:7" ht="18" x14ac:dyDescent="0.25">
      <c r="A98" s="5" t="s">
        <v>10</v>
      </c>
      <c r="B98" s="4" t="s">
        <v>3</v>
      </c>
      <c r="C98" s="5">
        <v>0.79181227110255703</v>
      </c>
      <c r="D98" s="4">
        <v>0.7752766180918339</v>
      </c>
    </row>
    <row r="99" spans="1:7" ht="18" x14ac:dyDescent="0.25">
      <c r="A99" s="5" t="s">
        <v>10</v>
      </c>
      <c r="B99" s="4" t="s">
        <v>0</v>
      </c>
      <c r="C99" s="5">
        <v>9.0525486114929876</v>
      </c>
      <c r="D99" s="4">
        <v>9.7210189716799551</v>
      </c>
    </row>
    <row r="100" spans="1:7" ht="18" x14ac:dyDescent="0.25">
      <c r="A100" s="5" t="s">
        <v>10</v>
      </c>
      <c r="B100" s="4" t="s">
        <v>48</v>
      </c>
      <c r="C100" s="5">
        <v>0.22203131976904039</v>
      </c>
      <c r="D100" s="4">
        <v>0.34646116029694801</v>
      </c>
    </row>
    <row r="101" spans="1:7" ht="18" x14ac:dyDescent="0.25">
      <c r="A101" s="5" t="s">
        <v>10</v>
      </c>
      <c r="B101" s="4" t="s">
        <v>2</v>
      </c>
      <c r="C101" s="5">
        <v>1.928662796260654</v>
      </c>
      <c r="D101" s="4">
        <v>1.9911998900192469</v>
      </c>
    </row>
    <row r="102" spans="1:7" ht="18" x14ac:dyDescent="0.25">
      <c r="A102" s="5" t="s">
        <v>10</v>
      </c>
      <c r="B102" s="4" t="s">
        <v>1</v>
      </c>
      <c r="C102" s="5">
        <v>6.2216592301347262</v>
      </c>
      <c r="D102" s="4">
        <v>4.7985636486114931</v>
      </c>
    </row>
    <row r="103" spans="1:7" ht="18" x14ac:dyDescent="0.25">
      <c r="A103" s="2"/>
      <c r="B103" s="2"/>
      <c r="C103" s="2"/>
      <c r="D103" s="2"/>
      <c r="E103" s="2"/>
      <c r="F103" s="2"/>
      <c r="G103" s="2"/>
    </row>
    <row r="104" spans="1:7" ht="18" x14ac:dyDescent="0.25">
      <c r="A104" s="2"/>
      <c r="B104" s="2"/>
      <c r="C104" s="2"/>
      <c r="D104" s="2"/>
      <c r="E104" s="2"/>
      <c r="F104" s="2"/>
      <c r="G104" s="2"/>
    </row>
    <row r="105" spans="1:7" ht="18" x14ac:dyDescent="0.25">
      <c r="A105" s="2"/>
      <c r="B105" s="2"/>
      <c r="C105" s="2"/>
      <c r="D105" s="2"/>
      <c r="E105" s="2"/>
      <c r="F105" s="2"/>
      <c r="G105" s="2"/>
    </row>
    <row r="106" spans="1:7" ht="18" x14ac:dyDescent="0.25">
      <c r="A106" s="2" t="s">
        <v>5</v>
      </c>
      <c r="B106" s="2"/>
      <c r="C106" s="2"/>
      <c r="D106" s="2"/>
      <c r="E106" s="2"/>
      <c r="F106" s="2"/>
      <c r="G106" s="2"/>
    </row>
    <row r="107" spans="1:7" ht="18" x14ac:dyDescent="0.25">
      <c r="A107" s="2" t="s">
        <v>47</v>
      </c>
      <c r="B107" s="2"/>
      <c r="C107" s="2"/>
      <c r="D107" s="2"/>
      <c r="E107" s="2"/>
      <c r="F107" s="2"/>
      <c r="G107" s="2"/>
    </row>
    <row r="108" spans="1:7" ht="18" x14ac:dyDescent="0.25">
      <c r="A108" s="2" t="s">
        <v>46</v>
      </c>
      <c r="B108" s="2"/>
      <c r="C108" s="2"/>
      <c r="D108" s="2"/>
      <c r="E108" s="2"/>
      <c r="F108" s="2"/>
      <c r="G108" s="2"/>
    </row>
    <row r="109" spans="1:7" ht="18" x14ac:dyDescent="0.25">
      <c r="A109" s="2"/>
      <c r="B109" s="2"/>
      <c r="C109" s="2"/>
      <c r="D109" s="2"/>
      <c r="E109" s="2"/>
      <c r="F109" s="2"/>
      <c r="G109" s="2"/>
    </row>
    <row r="110" spans="1:7" ht="18" x14ac:dyDescent="0.25">
      <c r="A110" s="2"/>
      <c r="B110" s="2"/>
      <c r="C110" s="2"/>
      <c r="D110" s="2"/>
      <c r="E110" s="2"/>
      <c r="F110" s="2"/>
      <c r="G110" s="2"/>
    </row>
    <row r="111" spans="1:7" ht="18" x14ac:dyDescent="0.25">
      <c r="A111" s="2"/>
      <c r="B111" s="2"/>
      <c r="C111" s="2"/>
      <c r="D111" s="2"/>
      <c r="E111" s="2"/>
      <c r="F111" s="2"/>
      <c r="G11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D516-F423-484D-A591-4EC678756D1A}">
  <dimension ref="A1:L34"/>
  <sheetViews>
    <sheetView topLeftCell="A10" workbookViewId="0">
      <selection activeCell="A36" activeCellId="1" sqref="A37:XFD37 A36:XFD36"/>
    </sheetView>
  </sheetViews>
  <sheetFormatPr baseColWidth="10" defaultColWidth="9.140625" defaultRowHeight="15" x14ac:dyDescent="0.25"/>
  <cols>
    <col min="1" max="1" width="28.7109375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9" customFormat="1" ht="21.75" x14ac:dyDescent="0.25">
      <c r="A1" s="8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1.75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8" x14ac:dyDescent="0.25">
      <c r="A3" s="7" t="s">
        <v>75</v>
      </c>
      <c r="B3" s="13" t="s">
        <v>16</v>
      </c>
      <c r="C3" s="7" t="s">
        <v>19</v>
      </c>
      <c r="D3" s="13" t="s">
        <v>17</v>
      </c>
      <c r="E3" s="7" t="s">
        <v>14</v>
      </c>
      <c r="F3" s="13" t="s">
        <v>10</v>
      </c>
      <c r="G3" s="7" t="s">
        <v>11</v>
      </c>
      <c r="H3" s="13" t="s">
        <v>74</v>
      </c>
      <c r="I3" s="7" t="s">
        <v>73</v>
      </c>
      <c r="J3" s="13" t="s">
        <v>72</v>
      </c>
      <c r="K3" s="7" t="s">
        <v>71</v>
      </c>
      <c r="L3" s="13" t="s">
        <v>13</v>
      </c>
    </row>
    <row r="4" spans="1:12" ht="18" x14ac:dyDescent="0.25">
      <c r="A4" s="5" t="s">
        <v>70</v>
      </c>
      <c r="B4" s="5">
        <v>5</v>
      </c>
      <c r="C4" s="5" t="s">
        <v>18</v>
      </c>
      <c r="D4" s="5">
        <v>14</v>
      </c>
      <c r="E4" s="5">
        <v>79</v>
      </c>
      <c r="F4" s="5">
        <v>480</v>
      </c>
      <c r="G4" s="5">
        <v>90</v>
      </c>
      <c r="H4" s="5">
        <v>37</v>
      </c>
      <c r="I4" s="5">
        <v>27</v>
      </c>
      <c r="J4" s="5">
        <v>40</v>
      </c>
      <c r="K4" s="5">
        <v>21</v>
      </c>
      <c r="L4" s="5">
        <v>67</v>
      </c>
    </row>
    <row r="5" spans="1:12" ht="18" x14ac:dyDescent="0.25">
      <c r="A5" s="5" t="s">
        <v>69</v>
      </c>
      <c r="B5" s="5">
        <v>10</v>
      </c>
      <c r="C5" s="5" t="s">
        <v>18</v>
      </c>
      <c r="D5" s="5">
        <v>12</v>
      </c>
      <c r="E5" s="5">
        <v>78</v>
      </c>
      <c r="F5" s="5">
        <v>513</v>
      </c>
      <c r="G5" s="5">
        <v>171</v>
      </c>
      <c r="H5" s="5">
        <v>17</v>
      </c>
      <c r="I5" s="5">
        <v>20</v>
      </c>
      <c r="J5" s="5">
        <v>86</v>
      </c>
      <c r="K5" s="5">
        <v>17</v>
      </c>
      <c r="L5" s="5">
        <v>38</v>
      </c>
    </row>
    <row r="6" spans="1:12" ht="18" x14ac:dyDescent="0.25">
      <c r="A6" s="5" t="s">
        <v>68</v>
      </c>
      <c r="B6" s="5">
        <v>4</v>
      </c>
      <c r="C6" s="5" t="s">
        <v>18</v>
      </c>
      <c r="D6" s="5">
        <v>12</v>
      </c>
      <c r="E6" s="5">
        <v>42</v>
      </c>
      <c r="F6" s="5">
        <v>304</v>
      </c>
      <c r="G6" s="5">
        <v>132</v>
      </c>
      <c r="H6" s="5">
        <v>11</v>
      </c>
      <c r="I6" s="5">
        <v>14</v>
      </c>
      <c r="J6" s="5">
        <v>45</v>
      </c>
      <c r="K6" s="5">
        <v>14</v>
      </c>
      <c r="L6" s="5">
        <v>11</v>
      </c>
    </row>
    <row r="7" spans="1:12" ht="18" x14ac:dyDescent="0.25">
      <c r="A7" s="5" t="s">
        <v>67</v>
      </c>
      <c r="B7" s="5">
        <v>34</v>
      </c>
      <c r="C7" s="5" t="s">
        <v>18</v>
      </c>
      <c r="D7" s="5">
        <v>27</v>
      </c>
      <c r="E7" s="5">
        <v>121</v>
      </c>
      <c r="F7" s="5">
        <v>1102</v>
      </c>
      <c r="G7" s="5">
        <v>497</v>
      </c>
      <c r="H7" s="5">
        <v>47</v>
      </c>
      <c r="I7" s="5">
        <v>32</v>
      </c>
      <c r="J7" s="5">
        <v>186</v>
      </c>
      <c r="K7" s="5">
        <v>44</v>
      </c>
      <c r="L7" s="5">
        <v>27</v>
      </c>
    </row>
    <row r="8" spans="1:12" ht="18" x14ac:dyDescent="0.25">
      <c r="A8" s="5" t="s">
        <v>66</v>
      </c>
      <c r="B8" s="5">
        <v>5</v>
      </c>
      <c r="C8" s="5" t="s">
        <v>18</v>
      </c>
      <c r="D8" s="5">
        <v>21</v>
      </c>
      <c r="E8" s="5">
        <v>80</v>
      </c>
      <c r="F8" s="5">
        <v>368</v>
      </c>
      <c r="G8" s="5">
        <v>122</v>
      </c>
      <c r="H8" s="5">
        <v>14</v>
      </c>
      <c r="I8" s="5">
        <v>3</v>
      </c>
      <c r="J8" s="5">
        <v>79</v>
      </c>
      <c r="K8" s="5">
        <v>11</v>
      </c>
      <c r="L8" s="5">
        <v>7</v>
      </c>
    </row>
    <row r="9" spans="1:12" ht="18" x14ac:dyDescent="0.25">
      <c r="A9" s="5" t="s">
        <v>65</v>
      </c>
      <c r="B9" s="5">
        <v>8</v>
      </c>
      <c r="C9" s="5" t="s">
        <v>18</v>
      </c>
      <c r="D9" s="5">
        <v>33</v>
      </c>
      <c r="E9" s="5">
        <v>184</v>
      </c>
      <c r="F9" s="5">
        <v>694</v>
      </c>
      <c r="G9" s="5">
        <v>209</v>
      </c>
      <c r="H9" s="5">
        <v>42</v>
      </c>
      <c r="I9" s="5">
        <v>18</v>
      </c>
      <c r="J9" s="5">
        <v>119</v>
      </c>
      <c r="K9" s="5">
        <v>22</v>
      </c>
      <c r="L9" s="5">
        <v>13</v>
      </c>
    </row>
    <row r="10" spans="1:12" ht="18" x14ac:dyDescent="0.25">
      <c r="A10" s="5" t="s">
        <v>64</v>
      </c>
      <c r="B10" s="5">
        <v>0</v>
      </c>
      <c r="C10" s="5" t="s">
        <v>18</v>
      </c>
      <c r="D10" s="5">
        <v>4</v>
      </c>
      <c r="E10" s="5">
        <v>36</v>
      </c>
      <c r="F10" s="5">
        <v>176</v>
      </c>
      <c r="G10" s="5">
        <v>64</v>
      </c>
      <c r="H10" s="5">
        <v>9</v>
      </c>
      <c r="I10" s="5">
        <v>9</v>
      </c>
      <c r="J10" s="5">
        <v>27</v>
      </c>
      <c r="K10" s="5">
        <v>3</v>
      </c>
      <c r="L10" s="5">
        <v>10</v>
      </c>
    </row>
    <row r="11" spans="1:12" ht="18" x14ac:dyDescent="0.25">
      <c r="A11" s="5" t="s">
        <v>77</v>
      </c>
      <c r="B11" s="5">
        <v>66</v>
      </c>
      <c r="C11" s="5" t="s">
        <v>18</v>
      </c>
      <c r="D11" s="5">
        <v>123</v>
      </c>
      <c r="E11" s="5">
        <v>620</v>
      </c>
      <c r="F11" s="5">
        <v>3637</v>
      </c>
      <c r="G11" s="5">
        <v>1285</v>
      </c>
      <c r="H11" s="5">
        <v>177</v>
      </c>
      <c r="I11" s="5">
        <v>123</v>
      </c>
      <c r="J11" s="5">
        <v>582</v>
      </c>
      <c r="K11" s="5">
        <v>132</v>
      </c>
      <c r="L11" s="5">
        <v>173</v>
      </c>
    </row>
    <row r="12" spans="1:12" ht="18" x14ac:dyDescent="0.25">
      <c r="A12" s="5" t="s">
        <v>63</v>
      </c>
      <c r="B12" s="5">
        <f>SUM(B4:B6)</f>
        <v>19</v>
      </c>
      <c r="C12" s="5" t="s">
        <v>18</v>
      </c>
      <c r="D12" s="5">
        <f t="shared" ref="D12:L12" si="0">SUM(D4:D6)</f>
        <v>38</v>
      </c>
      <c r="E12" s="5">
        <f t="shared" si="0"/>
        <v>199</v>
      </c>
      <c r="F12" s="5">
        <f t="shared" si="0"/>
        <v>1297</v>
      </c>
      <c r="G12" s="5">
        <f t="shared" si="0"/>
        <v>393</v>
      </c>
      <c r="H12" s="5">
        <f t="shared" si="0"/>
        <v>65</v>
      </c>
      <c r="I12" s="5">
        <f t="shared" si="0"/>
        <v>61</v>
      </c>
      <c r="J12" s="5">
        <f t="shared" si="0"/>
        <v>171</v>
      </c>
      <c r="K12" s="5">
        <f t="shared" si="0"/>
        <v>52</v>
      </c>
      <c r="L12" s="5">
        <f t="shared" si="0"/>
        <v>116</v>
      </c>
    </row>
    <row r="13" spans="1:12" ht="18" x14ac:dyDescent="0.25">
      <c r="A13" s="5" t="s">
        <v>62</v>
      </c>
      <c r="B13" s="5">
        <f t="shared" ref="B13:L13" si="1">B7</f>
        <v>34</v>
      </c>
      <c r="C13" s="5" t="str">
        <f t="shared" si="1"/>
        <v>s</v>
      </c>
      <c r="D13" s="5">
        <f t="shared" si="1"/>
        <v>27</v>
      </c>
      <c r="E13" s="5">
        <f t="shared" si="1"/>
        <v>121</v>
      </c>
      <c r="F13" s="5">
        <f t="shared" si="1"/>
        <v>1102</v>
      </c>
      <c r="G13" s="5">
        <f t="shared" si="1"/>
        <v>497</v>
      </c>
      <c r="H13" s="5">
        <f t="shared" si="1"/>
        <v>47</v>
      </c>
      <c r="I13" s="5">
        <f t="shared" si="1"/>
        <v>32</v>
      </c>
      <c r="J13" s="5">
        <f t="shared" si="1"/>
        <v>186</v>
      </c>
      <c r="K13" s="5">
        <f t="shared" si="1"/>
        <v>44</v>
      </c>
      <c r="L13" s="5">
        <f t="shared" si="1"/>
        <v>27</v>
      </c>
    </row>
    <row r="14" spans="1:12" ht="18" x14ac:dyDescent="0.25">
      <c r="A14" s="5" t="s">
        <v>61</v>
      </c>
      <c r="B14" s="5">
        <f>SUM(B8:B10)</f>
        <v>13</v>
      </c>
      <c r="C14" s="5" t="s">
        <v>18</v>
      </c>
      <c r="D14" s="5">
        <f t="shared" ref="D14:L14" si="2">SUM(D8:D10)</f>
        <v>58</v>
      </c>
      <c r="E14" s="5">
        <f t="shared" si="2"/>
        <v>300</v>
      </c>
      <c r="F14" s="5">
        <f t="shared" si="2"/>
        <v>1238</v>
      </c>
      <c r="G14" s="5">
        <f t="shared" si="2"/>
        <v>395</v>
      </c>
      <c r="H14" s="5">
        <f t="shared" si="2"/>
        <v>65</v>
      </c>
      <c r="I14" s="5">
        <f t="shared" si="2"/>
        <v>30</v>
      </c>
      <c r="J14" s="5">
        <f t="shared" si="2"/>
        <v>225</v>
      </c>
      <c r="K14" s="5">
        <f t="shared" si="2"/>
        <v>36</v>
      </c>
      <c r="L14" s="5">
        <f t="shared" si="2"/>
        <v>30</v>
      </c>
    </row>
    <row r="15" spans="1:12" ht="21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21.75" x14ac:dyDescent="0.25">
      <c r="A16" s="8" t="s">
        <v>76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21.7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25">
      <c r="A18" s="7" t="s">
        <v>75</v>
      </c>
      <c r="B18" s="13" t="s">
        <v>16</v>
      </c>
      <c r="C18" s="7" t="s">
        <v>19</v>
      </c>
      <c r="D18" s="13" t="s">
        <v>17</v>
      </c>
      <c r="E18" s="7" t="s">
        <v>14</v>
      </c>
      <c r="F18" s="13" t="s">
        <v>10</v>
      </c>
      <c r="G18" s="7" t="s">
        <v>11</v>
      </c>
      <c r="H18" s="13" t="s">
        <v>74</v>
      </c>
      <c r="I18" s="7" t="s">
        <v>73</v>
      </c>
      <c r="J18" s="13" t="s">
        <v>72</v>
      </c>
      <c r="K18" s="7" t="s">
        <v>71</v>
      </c>
      <c r="L18" s="13" t="s">
        <v>13</v>
      </c>
    </row>
    <row r="19" spans="1:12" ht="18" x14ac:dyDescent="0.25">
      <c r="A19" s="5" t="s">
        <v>70</v>
      </c>
      <c r="B19" s="12">
        <f t="shared" ref="B19:B25" si="3">(B4*100)/B$11</f>
        <v>7.5757575757575761</v>
      </c>
      <c r="C19" s="12" t="s">
        <v>18</v>
      </c>
      <c r="D19" s="12">
        <f t="shared" ref="D19:L19" si="4">(D4*100)/D$11</f>
        <v>11.382113821138212</v>
      </c>
      <c r="E19" s="12">
        <f t="shared" si="4"/>
        <v>12.741935483870968</v>
      </c>
      <c r="F19" s="12">
        <f t="shared" si="4"/>
        <v>13.197690404179269</v>
      </c>
      <c r="G19" s="12">
        <f t="shared" si="4"/>
        <v>7.0038910505836576</v>
      </c>
      <c r="H19" s="12">
        <f t="shared" si="4"/>
        <v>20.903954802259886</v>
      </c>
      <c r="I19" s="12">
        <f t="shared" si="4"/>
        <v>21.951219512195124</v>
      </c>
      <c r="J19" s="12">
        <f t="shared" si="4"/>
        <v>6.8728522336769755</v>
      </c>
      <c r="K19" s="12">
        <f t="shared" si="4"/>
        <v>15.909090909090908</v>
      </c>
      <c r="L19" s="12">
        <f t="shared" si="4"/>
        <v>38.728323699421964</v>
      </c>
    </row>
    <row r="20" spans="1:12" ht="18" x14ac:dyDescent="0.25">
      <c r="A20" s="5" t="s">
        <v>69</v>
      </c>
      <c r="B20" s="12">
        <f t="shared" si="3"/>
        <v>15.151515151515152</v>
      </c>
      <c r="C20" s="12" t="s">
        <v>18</v>
      </c>
      <c r="D20" s="12">
        <f t="shared" ref="D20:L20" si="5">(D5*100)/D$11</f>
        <v>9.7560975609756095</v>
      </c>
      <c r="E20" s="12">
        <f t="shared" si="5"/>
        <v>12.580645161290322</v>
      </c>
      <c r="F20" s="12">
        <f t="shared" si="5"/>
        <v>14.105031619466594</v>
      </c>
      <c r="G20" s="12">
        <f t="shared" si="5"/>
        <v>13.30739299610895</v>
      </c>
      <c r="H20" s="12">
        <f t="shared" si="5"/>
        <v>9.6045197740112993</v>
      </c>
      <c r="I20" s="12">
        <f t="shared" si="5"/>
        <v>16.260162601626018</v>
      </c>
      <c r="J20" s="12">
        <f t="shared" si="5"/>
        <v>14.776632302405499</v>
      </c>
      <c r="K20" s="12">
        <f t="shared" si="5"/>
        <v>12.878787878787879</v>
      </c>
      <c r="L20" s="12">
        <f t="shared" si="5"/>
        <v>21.965317919075144</v>
      </c>
    </row>
    <row r="21" spans="1:12" ht="18" x14ac:dyDescent="0.25">
      <c r="A21" s="5" t="s">
        <v>68</v>
      </c>
      <c r="B21" s="12">
        <f t="shared" si="3"/>
        <v>6.0606060606060606</v>
      </c>
      <c r="C21" s="12" t="s">
        <v>18</v>
      </c>
      <c r="D21" s="12">
        <f t="shared" ref="D21:L21" si="6">(D6*100)/D$11</f>
        <v>9.7560975609756095</v>
      </c>
      <c r="E21" s="12">
        <f t="shared" si="6"/>
        <v>6.774193548387097</v>
      </c>
      <c r="F21" s="12">
        <f t="shared" si="6"/>
        <v>8.3585372559802043</v>
      </c>
      <c r="G21" s="12">
        <f t="shared" si="6"/>
        <v>10.272373540856032</v>
      </c>
      <c r="H21" s="12">
        <f t="shared" si="6"/>
        <v>6.2146892655367232</v>
      </c>
      <c r="I21" s="12">
        <f t="shared" si="6"/>
        <v>11.382113821138212</v>
      </c>
      <c r="J21" s="12">
        <f t="shared" si="6"/>
        <v>7.731958762886598</v>
      </c>
      <c r="K21" s="12">
        <f t="shared" si="6"/>
        <v>10.606060606060606</v>
      </c>
      <c r="L21" s="12">
        <f t="shared" si="6"/>
        <v>6.3583815028901736</v>
      </c>
    </row>
    <row r="22" spans="1:12" ht="18" x14ac:dyDescent="0.25">
      <c r="A22" s="5" t="s">
        <v>67</v>
      </c>
      <c r="B22" s="12">
        <f t="shared" si="3"/>
        <v>51.515151515151516</v>
      </c>
      <c r="C22" s="12" t="s">
        <v>18</v>
      </c>
      <c r="D22" s="12">
        <f t="shared" ref="D22:L22" si="7">(D7*100)/D$11</f>
        <v>21.951219512195124</v>
      </c>
      <c r="E22" s="12">
        <f t="shared" si="7"/>
        <v>19.516129032258064</v>
      </c>
      <c r="F22" s="12">
        <f t="shared" si="7"/>
        <v>30.299697552928237</v>
      </c>
      <c r="G22" s="12">
        <f t="shared" si="7"/>
        <v>38.677042801556418</v>
      </c>
      <c r="H22" s="12">
        <f t="shared" si="7"/>
        <v>26.55367231638418</v>
      </c>
      <c r="I22" s="12">
        <f t="shared" si="7"/>
        <v>26.016260162601625</v>
      </c>
      <c r="J22" s="12">
        <f t="shared" si="7"/>
        <v>31.958762886597938</v>
      </c>
      <c r="K22" s="12">
        <f t="shared" si="7"/>
        <v>33.333333333333336</v>
      </c>
      <c r="L22" s="12">
        <f t="shared" si="7"/>
        <v>15.606936416184972</v>
      </c>
    </row>
    <row r="23" spans="1:12" ht="18" x14ac:dyDescent="0.25">
      <c r="A23" s="5" t="s">
        <v>66</v>
      </c>
      <c r="B23" s="12">
        <f t="shared" si="3"/>
        <v>7.5757575757575761</v>
      </c>
      <c r="C23" s="12" t="s">
        <v>18</v>
      </c>
      <c r="D23" s="12">
        <f t="shared" ref="D23:L23" si="8">(D8*100)/D$11</f>
        <v>17.073170731707318</v>
      </c>
      <c r="E23" s="12">
        <f t="shared" si="8"/>
        <v>12.903225806451612</v>
      </c>
      <c r="F23" s="12">
        <f t="shared" si="8"/>
        <v>10.118229309870772</v>
      </c>
      <c r="G23" s="12">
        <f t="shared" si="8"/>
        <v>9.4941634241245136</v>
      </c>
      <c r="H23" s="12">
        <f t="shared" si="8"/>
        <v>7.9096045197740112</v>
      </c>
      <c r="I23" s="12">
        <f t="shared" si="8"/>
        <v>2.4390243902439024</v>
      </c>
      <c r="J23" s="12">
        <f t="shared" si="8"/>
        <v>13.573883161512027</v>
      </c>
      <c r="K23" s="12">
        <f t="shared" si="8"/>
        <v>8.3333333333333339</v>
      </c>
      <c r="L23" s="12">
        <f t="shared" si="8"/>
        <v>4.0462427745664744</v>
      </c>
    </row>
    <row r="24" spans="1:12" ht="18" x14ac:dyDescent="0.25">
      <c r="A24" s="5" t="s">
        <v>65</v>
      </c>
      <c r="B24" s="12">
        <f t="shared" si="3"/>
        <v>12.121212121212121</v>
      </c>
      <c r="C24" s="12" t="s">
        <v>18</v>
      </c>
      <c r="D24" s="12">
        <f t="shared" ref="D24:L24" si="9">(D9*100)/D$11</f>
        <v>26.829268292682926</v>
      </c>
      <c r="E24" s="12">
        <f t="shared" si="9"/>
        <v>29.677419354838708</v>
      </c>
      <c r="F24" s="12">
        <f t="shared" si="9"/>
        <v>19.081660709375861</v>
      </c>
      <c r="G24" s="12">
        <f t="shared" si="9"/>
        <v>16.264591439688715</v>
      </c>
      <c r="H24" s="12">
        <f t="shared" si="9"/>
        <v>23.728813559322035</v>
      </c>
      <c r="I24" s="12">
        <f t="shared" si="9"/>
        <v>14.634146341463415</v>
      </c>
      <c r="J24" s="12">
        <f t="shared" si="9"/>
        <v>20.446735395189002</v>
      </c>
      <c r="K24" s="12">
        <f t="shared" si="9"/>
        <v>16.666666666666668</v>
      </c>
      <c r="L24" s="12">
        <f t="shared" si="9"/>
        <v>7.5144508670520231</v>
      </c>
    </row>
    <row r="25" spans="1:12" ht="18" x14ac:dyDescent="0.25">
      <c r="A25" s="5" t="s">
        <v>64</v>
      </c>
      <c r="B25" s="12">
        <f t="shared" si="3"/>
        <v>0</v>
      </c>
      <c r="C25" s="12" t="s">
        <v>18</v>
      </c>
      <c r="D25" s="12">
        <f t="shared" ref="D25:L25" si="10">(D10*100)/D$11</f>
        <v>3.2520325203252032</v>
      </c>
      <c r="E25" s="12">
        <f t="shared" si="10"/>
        <v>5.806451612903226</v>
      </c>
      <c r="F25" s="12">
        <f t="shared" si="10"/>
        <v>4.8391531481990651</v>
      </c>
      <c r="G25" s="12">
        <f t="shared" si="10"/>
        <v>4.9805447470817121</v>
      </c>
      <c r="H25" s="12">
        <f t="shared" si="10"/>
        <v>5.0847457627118642</v>
      </c>
      <c r="I25" s="12">
        <f t="shared" si="10"/>
        <v>7.3170731707317076</v>
      </c>
      <c r="J25" s="12">
        <f t="shared" si="10"/>
        <v>4.6391752577319592</v>
      </c>
      <c r="K25" s="12">
        <f t="shared" si="10"/>
        <v>2.2727272727272729</v>
      </c>
      <c r="L25" s="12">
        <f t="shared" si="10"/>
        <v>5.7803468208092488</v>
      </c>
    </row>
    <row r="26" spans="1:12" ht="18" x14ac:dyDescent="0.25">
      <c r="A26" s="7" t="s">
        <v>63</v>
      </c>
      <c r="B26" s="11">
        <f t="shared" ref="B26:L26" si="11">SUM(B19:B21)</f>
        <v>28.787878787878789</v>
      </c>
      <c r="C26" s="11">
        <f t="shared" si="11"/>
        <v>0</v>
      </c>
      <c r="D26" s="11">
        <f t="shared" si="11"/>
        <v>30.894308943089435</v>
      </c>
      <c r="E26" s="11">
        <f t="shared" si="11"/>
        <v>32.096774193548384</v>
      </c>
      <c r="F26" s="11">
        <f t="shared" si="11"/>
        <v>35.661259279626066</v>
      </c>
      <c r="G26" s="11">
        <f t="shared" si="11"/>
        <v>30.583657587548636</v>
      </c>
      <c r="H26" s="11">
        <f t="shared" si="11"/>
        <v>36.723163841807903</v>
      </c>
      <c r="I26" s="11">
        <f t="shared" si="11"/>
        <v>49.593495934959357</v>
      </c>
      <c r="J26" s="11">
        <f t="shared" si="11"/>
        <v>29.381443298969074</v>
      </c>
      <c r="K26" s="11">
        <f t="shared" si="11"/>
        <v>39.393939393939391</v>
      </c>
      <c r="L26" s="11">
        <f t="shared" si="11"/>
        <v>67.052023121387279</v>
      </c>
    </row>
    <row r="27" spans="1:12" ht="18" x14ac:dyDescent="0.25">
      <c r="A27" s="7" t="s">
        <v>62</v>
      </c>
      <c r="B27" s="11">
        <f t="shared" ref="B27:L27" si="12">B22</f>
        <v>51.515151515151516</v>
      </c>
      <c r="C27" s="11" t="str">
        <f t="shared" si="12"/>
        <v>s</v>
      </c>
      <c r="D27" s="11">
        <f t="shared" si="12"/>
        <v>21.951219512195124</v>
      </c>
      <c r="E27" s="11">
        <f t="shared" si="12"/>
        <v>19.516129032258064</v>
      </c>
      <c r="F27" s="11">
        <f t="shared" si="12"/>
        <v>30.299697552928237</v>
      </c>
      <c r="G27" s="11">
        <f t="shared" si="12"/>
        <v>38.677042801556418</v>
      </c>
      <c r="H27" s="11">
        <f t="shared" si="12"/>
        <v>26.55367231638418</v>
      </c>
      <c r="I27" s="11">
        <f t="shared" si="12"/>
        <v>26.016260162601625</v>
      </c>
      <c r="J27" s="11">
        <f t="shared" si="12"/>
        <v>31.958762886597938</v>
      </c>
      <c r="K27" s="11">
        <f t="shared" si="12"/>
        <v>33.333333333333336</v>
      </c>
      <c r="L27" s="11">
        <f t="shared" si="12"/>
        <v>15.606936416184972</v>
      </c>
    </row>
    <row r="28" spans="1:12" ht="18" x14ac:dyDescent="0.25">
      <c r="A28" s="7" t="s">
        <v>61</v>
      </c>
      <c r="B28" s="11">
        <f t="shared" ref="B28:L28" si="13">SUM(B23:B25)</f>
        <v>19.696969696969695</v>
      </c>
      <c r="C28" s="11">
        <f t="shared" si="13"/>
        <v>0</v>
      </c>
      <c r="D28" s="11">
        <f t="shared" si="13"/>
        <v>47.154471544715449</v>
      </c>
      <c r="E28" s="11">
        <f t="shared" si="13"/>
        <v>48.387096774193544</v>
      </c>
      <c r="F28" s="11">
        <f t="shared" si="13"/>
        <v>34.039043167445698</v>
      </c>
      <c r="G28" s="11">
        <f t="shared" si="13"/>
        <v>30.739299610894943</v>
      </c>
      <c r="H28" s="11">
        <f t="shared" si="13"/>
        <v>36.72316384180791</v>
      </c>
      <c r="I28" s="11">
        <f t="shared" si="13"/>
        <v>24.390243902439025</v>
      </c>
      <c r="J28" s="11">
        <f t="shared" si="13"/>
        <v>38.659793814432987</v>
      </c>
      <c r="K28" s="11">
        <f t="shared" si="13"/>
        <v>27.272727272727273</v>
      </c>
      <c r="L28" s="11">
        <f t="shared" si="13"/>
        <v>17.341040462427745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60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59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2025-10-23T14:27:32Z</dcterms:created>
  <dcterms:modified xsi:type="dcterms:W3CDTF">2025-10-28T13:11:23Z</dcterms:modified>
</cp:coreProperties>
</file>