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223A1398-B88A-40ED-8C5D-7FED50ED9E3E}" xr6:coauthVersionLast="47" xr6:coauthVersionMax="47" xr10:uidLastSave="{00000000-0000-0000-0000-000000000000}"/>
  <bookViews>
    <workbookView xWindow="-28920" yWindow="-4800" windowWidth="29040" windowHeight="15720" activeTab="3" xr2:uid="{93A00D6A-3332-4A4A-8A7A-5C02FC2A09F4}"/>
  </bookViews>
  <sheets>
    <sheet name="Figure 2 - Voie accès écorégime" sheetId="1" r:id="rId1"/>
    <sheet name="Figure 3 - Aides animales" sheetId="2" r:id="rId2"/>
    <sheet name="Figure 4 - Aides OTEX" sheetId="3" r:id="rId3"/>
    <sheet name="Figure 5 - hausse baisse OTEX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B20" i="1"/>
  <c r="C20" i="1"/>
  <c r="D20" i="1"/>
  <c r="E20" i="1"/>
  <c r="F20" i="1"/>
  <c r="G20" i="1"/>
  <c r="H20" i="1"/>
  <c r="I20" i="1"/>
  <c r="B21" i="1"/>
  <c r="C21" i="1"/>
  <c r="D21" i="1"/>
  <c r="E21" i="1"/>
  <c r="F21" i="1"/>
  <c r="G21" i="1"/>
  <c r="H21" i="1"/>
  <c r="I2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C19" i="1"/>
  <c r="D19" i="1"/>
  <c r="E19" i="1"/>
  <c r="F19" i="1"/>
  <c r="G19" i="1"/>
  <c r="H19" i="1"/>
  <c r="I19" i="1"/>
  <c r="K27" i="4"/>
  <c r="G27" i="4"/>
  <c r="F27" i="4"/>
  <c r="C27" i="4"/>
  <c r="I26" i="4"/>
  <c r="L25" i="4"/>
  <c r="K25" i="4"/>
  <c r="K28" i="4" s="1"/>
  <c r="J25" i="4"/>
  <c r="I25" i="4"/>
  <c r="H25" i="4"/>
  <c r="G25" i="4"/>
  <c r="F25" i="4"/>
  <c r="E25" i="4"/>
  <c r="D25" i="4"/>
  <c r="C25" i="4"/>
  <c r="C28" i="4" s="1"/>
  <c r="B25" i="4"/>
  <c r="L24" i="4"/>
  <c r="L28" i="4" s="1"/>
  <c r="K24" i="4"/>
  <c r="J24" i="4"/>
  <c r="I24" i="4"/>
  <c r="H24" i="4"/>
  <c r="H28" i="4" s="1"/>
  <c r="G24" i="4"/>
  <c r="F24" i="4"/>
  <c r="E24" i="4"/>
  <c r="D24" i="4"/>
  <c r="D28" i="4" s="1"/>
  <c r="C24" i="4"/>
  <c r="B24" i="4"/>
  <c r="L23" i="4"/>
  <c r="K23" i="4"/>
  <c r="J23" i="4"/>
  <c r="J28" i="4" s="1"/>
  <c r="I23" i="4"/>
  <c r="I28" i="4" s="1"/>
  <c r="H23" i="4"/>
  <c r="G23" i="4"/>
  <c r="G28" i="4" s="1"/>
  <c r="F23" i="4"/>
  <c r="F28" i="4" s="1"/>
  <c r="E23" i="4"/>
  <c r="E28" i="4" s="1"/>
  <c r="D23" i="4"/>
  <c r="C23" i="4"/>
  <c r="B23" i="4"/>
  <c r="B28" i="4" s="1"/>
  <c r="L22" i="4"/>
  <c r="L27" i="4" s="1"/>
  <c r="K22" i="4"/>
  <c r="J22" i="4"/>
  <c r="J27" i="4" s="1"/>
  <c r="I22" i="4"/>
  <c r="I27" i="4" s="1"/>
  <c r="H22" i="4"/>
  <c r="H27" i="4" s="1"/>
  <c r="G22" i="4"/>
  <c r="F22" i="4"/>
  <c r="E22" i="4"/>
  <c r="E27" i="4" s="1"/>
  <c r="D22" i="4"/>
  <c r="D27" i="4" s="1"/>
  <c r="C22" i="4"/>
  <c r="B22" i="4"/>
  <c r="B27" i="4" s="1"/>
  <c r="L21" i="4"/>
  <c r="K21" i="4"/>
  <c r="J21" i="4"/>
  <c r="I21" i="4"/>
  <c r="H21" i="4"/>
  <c r="H26" i="4" s="1"/>
  <c r="G21" i="4"/>
  <c r="F21" i="4"/>
  <c r="E21" i="4"/>
  <c r="D21" i="4"/>
  <c r="C21" i="4"/>
  <c r="B21" i="4"/>
  <c r="L20" i="4"/>
  <c r="K20" i="4"/>
  <c r="J20" i="4"/>
  <c r="J26" i="4" s="1"/>
  <c r="I20" i="4"/>
  <c r="H20" i="4"/>
  <c r="G20" i="4"/>
  <c r="F20" i="4"/>
  <c r="E20" i="4"/>
  <c r="D20" i="4"/>
  <c r="C20" i="4"/>
  <c r="B20" i="4"/>
  <c r="B26" i="4" s="1"/>
  <c r="L19" i="4"/>
  <c r="L26" i="4" s="1"/>
  <c r="K19" i="4"/>
  <c r="K26" i="4" s="1"/>
  <c r="J19" i="4"/>
  <c r="I19" i="4"/>
  <c r="H19" i="4"/>
  <c r="G19" i="4"/>
  <c r="G26" i="4" s="1"/>
  <c r="F19" i="4"/>
  <c r="F26" i="4" s="1"/>
  <c r="E19" i="4"/>
  <c r="E26" i="4" s="1"/>
  <c r="D19" i="4"/>
  <c r="D26" i="4" s="1"/>
  <c r="C19" i="4"/>
  <c r="C26" i="4" s="1"/>
  <c r="B19" i="4"/>
  <c r="L14" i="4"/>
  <c r="K14" i="4"/>
  <c r="J14" i="4"/>
  <c r="I14" i="4"/>
  <c r="H14" i="4"/>
  <c r="G14" i="4"/>
  <c r="F14" i="4"/>
  <c r="E14" i="4"/>
  <c r="D14" i="4"/>
  <c r="C14" i="4"/>
  <c r="B14" i="4"/>
  <c r="L13" i="4"/>
  <c r="K13" i="4"/>
  <c r="J13" i="4"/>
  <c r="I13" i="4"/>
  <c r="H13" i="4"/>
  <c r="G13" i="4"/>
  <c r="F13" i="4"/>
  <c r="E13" i="4"/>
  <c r="D13" i="4"/>
  <c r="C13" i="4"/>
  <c r="B13" i="4"/>
  <c r="L12" i="4"/>
  <c r="K12" i="4"/>
  <c r="J12" i="4"/>
  <c r="I12" i="4"/>
  <c r="H12" i="4"/>
  <c r="G12" i="4"/>
  <c r="F12" i="4"/>
  <c r="E12" i="4"/>
  <c r="D12" i="4"/>
  <c r="C12" i="4"/>
  <c r="B12" i="4"/>
  <c r="J14" i="1"/>
  <c r="J13" i="1"/>
  <c r="J12" i="1"/>
  <c r="J11" i="1"/>
  <c r="J10" i="1"/>
  <c r="J9" i="1"/>
  <c r="J8" i="1"/>
  <c r="J7" i="1"/>
  <c r="J6" i="1"/>
  <c r="J5" i="1"/>
  <c r="J4" i="1"/>
  <c r="B19" i="1" l="1"/>
</calcChain>
</file>

<file path=xl/sharedStrings.xml><?xml version="1.0" encoding="utf-8"?>
<sst xmlns="http://schemas.openxmlformats.org/spreadsheetml/2006/main" count="318" uniqueCount="78">
  <si>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</si>
  <si>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</si>
  <si>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</si>
  <si>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</si>
  <si>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</si>
  <si>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</si>
  <si>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</si>
  <si>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</si>
  <si>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</si>
  <si>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</si>
  <si>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</si>
  <si>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</si>
  <si>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</si>
  <si>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</si>
  <si>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</si>
  <si>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</si>
  <si>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</si>
  <si>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</si>
  <si>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</si>
  <si>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</si>
  <si>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</si>
  <si>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</si>
  <si>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</si>
  <si>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s = secret statistique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</si>
  <si>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</si>
  <si>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</si>
  <si>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</si>
  <si>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</si>
  <si>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</si>
  <si>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</si>
  <si>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</si>
  <si>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</si>
  <si>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</si>
  <si>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</si>
  <si>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</si>
  <si>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</si>
  <si>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</si>
  <si>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</si>
  <si>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Source : Agence de services et de paiements (ASP), traitements SSP-SRISE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</si>
  <si>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</si>
  <si>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</si>
  <si>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</si>
  <si>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</si>
  <si>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</si>
  <si>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</si>
  <si>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Assurance récolte</t>
  </si>
  <si>
    <t>Bio / MAEC</t>
  </si>
  <si>
    <t>ICHN</t>
  </si>
  <si>
    <t>Paiement de base</t>
  </si>
  <si>
    <t>Paiement JA</t>
  </si>
  <si>
    <t>Paiement redistributif</t>
  </si>
  <si>
    <t>Paiement vert / écorégime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</si>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</sst>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0" borderId="0" xfId="0" applyFont="1"/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0" xfId="0" applyFont="1" applyFill="1"/>
    <xf numFmtId="164" fontId="6" fillId="2" borderId="1" xfId="1" applyNumberFormat="1" applyFont="1" applyFill="1" applyBorder="1" applyAlignment="1">
      <alignment horizontal="left" vertical="center"/>
    </xf>
    <xf numFmtId="1" fontId="5" fillId="2" borderId="1" xfId="1" applyNumberFormat="1" applyFont="1" applyFill="1" applyBorder="1" applyAlignment="1">
      <alignment horizontal="left" vertical="center"/>
    </xf>
    <xf numFmtId="1" fontId="6" fillId="2" borderId="1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758A01A9-3F9E-4FB6-BFBB-86064BB542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3B29-361D-4EA4-B6E6-621B54949491}">
  <dimension ref="A1:J36"/>
  <sheetViews>
    <sheetView topLeftCell="A19" workbookViewId="0">
      <selection activeCell="A36" sqref="A36:XFD36"/>
    </sheetView>
  </sheetViews>
  <sheetFormatPr baseColWidth="10" defaultColWidth="9.140625" defaultRowHeight="15" x14ac:dyDescent="0.25"/>
  <cols>
    <col min="1" max="1" width="29.1406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4" customFormat="1" ht="21.75" x14ac:dyDescent="0.3">
      <c r="A1" s="1" t="s">
        <v>0</v>
      </c>
      <c r="B1" s="2"/>
      <c r="C1" s="2"/>
      <c r="D1" s="2"/>
      <c r="E1" s="2"/>
      <c r="F1"/>
      <c r="G1" s="3"/>
      <c r="H1" s="3"/>
      <c r="I1" s="3"/>
      <c r="J1" s="3"/>
    </row>
    <row r="2" spans="1:10" ht="18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8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pans="1:10" ht="18" x14ac:dyDescent="0.25">
      <c r="A4" s="6" t="s">
        <v>11</v>
      </c>
      <c r="B4" s="6">
        <v>18</v>
      </c>
      <c r="C4" s="6">
        <v>24</v>
      </c>
      <c r="D4" s="6">
        <v>13</v>
      </c>
      <c r="E4" s="6">
        <v>10</v>
      </c>
      <c r="F4" s="6">
        <v>9</v>
      </c>
      <c r="G4" s="6">
        <v>0</v>
      </c>
      <c r="H4" s="6">
        <v>288</v>
      </c>
      <c r="I4" s="6">
        <v>23</v>
      </c>
      <c r="J4" s="6">
        <f t="shared" ref="J4:J14" si="0">SUM(B4:I4)</f>
        <v>385</v>
      </c>
    </row>
    <row r="5" spans="1:10" ht="18" x14ac:dyDescent="0.25">
      <c r="A5" s="6" t="s">
        <v>12</v>
      </c>
      <c r="B5" s="6">
        <v>63</v>
      </c>
      <c r="C5" s="6">
        <v>3</v>
      </c>
      <c r="D5" s="6">
        <v>2</v>
      </c>
      <c r="E5" s="6">
        <v>81</v>
      </c>
      <c r="F5" s="6">
        <v>51</v>
      </c>
      <c r="G5" s="6">
        <v>0</v>
      </c>
      <c r="H5" s="6">
        <v>1707</v>
      </c>
      <c r="I5" s="6">
        <v>9</v>
      </c>
      <c r="J5" s="6">
        <f t="shared" si="0"/>
        <v>1916</v>
      </c>
    </row>
    <row r="6" spans="1:10" ht="18" x14ac:dyDescent="0.25">
      <c r="A6" s="6" t="s">
        <v>13</v>
      </c>
      <c r="B6" s="6">
        <v>4</v>
      </c>
      <c r="C6" s="6">
        <v>0</v>
      </c>
      <c r="D6" s="6">
        <v>0</v>
      </c>
      <c r="E6" s="6">
        <v>3</v>
      </c>
      <c r="F6" s="6">
        <v>3</v>
      </c>
      <c r="G6" s="6">
        <v>0</v>
      </c>
      <c r="H6" s="6">
        <v>79</v>
      </c>
      <c r="I6" s="6">
        <v>2</v>
      </c>
      <c r="J6" s="6">
        <f t="shared" si="0"/>
        <v>91</v>
      </c>
    </row>
    <row r="7" spans="1:10" ht="18" x14ac:dyDescent="0.25">
      <c r="A7" s="6" t="s">
        <v>14</v>
      </c>
      <c r="B7" s="6">
        <v>31</v>
      </c>
      <c r="C7" s="6">
        <v>2</v>
      </c>
      <c r="D7" s="6">
        <v>1</v>
      </c>
      <c r="E7" s="6">
        <v>29</v>
      </c>
      <c r="F7" s="6">
        <v>18</v>
      </c>
      <c r="G7" s="6">
        <v>0</v>
      </c>
      <c r="H7" s="6">
        <v>835</v>
      </c>
      <c r="I7" s="6">
        <v>12</v>
      </c>
      <c r="J7" s="6">
        <f t="shared" si="0"/>
        <v>928</v>
      </c>
    </row>
    <row r="8" spans="1:10" ht="18" x14ac:dyDescent="0.25">
      <c r="A8" s="6" t="s">
        <v>15</v>
      </c>
      <c r="B8" s="6">
        <v>9</v>
      </c>
      <c r="C8" s="6">
        <v>2</v>
      </c>
      <c r="D8" s="6">
        <v>6</v>
      </c>
      <c r="E8" s="6">
        <v>20</v>
      </c>
      <c r="F8" s="6">
        <v>7</v>
      </c>
      <c r="G8" s="6">
        <v>0</v>
      </c>
      <c r="H8" s="6">
        <v>201</v>
      </c>
      <c r="I8" s="6">
        <v>18</v>
      </c>
      <c r="J8" s="6">
        <f t="shared" si="0"/>
        <v>263</v>
      </c>
    </row>
    <row r="9" spans="1:10" ht="18" x14ac:dyDescent="0.25">
      <c r="A9" s="6" t="s">
        <v>16</v>
      </c>
      <c r="B9" s="6">
        <v>25</v>
      </c>
      <c r="C9" s="6">
        <v>36</v>
      </c>
      <c r="D9" s="6">
        <v>7</v>
      </c>
      <c r="E9" s="6">
        <v>43</v>
      </c>
      <c r="F9" s="6">
        <v>28</v>
      </c>
      <c r="G9" s="6">
        <v>0</v>
      </c>
      <c r="H9" s="6">
        <v>632</v>
      </c>
      <c r="I9" s="6">
        <v>41</v>
      </c>
      <c r="J9" s="6">
        <f t="shared" si="0"/>
        <v>812</v>
      </c>
    </row>
    <row r="10" spans="1:10" ht="18" x14ac:dyDescent="0.25">
      <c r="A10" s="6" t="s">
        <v>17</v>
      </c>
      <c r="B10" s="6">
        <v>4</v>
      </c>
      <c r="C10" s="6">
        <v>1</v>
      </c>
      <c r="D10" s="6">
        <v>0</v>
      </c>
      <c r="E10" s="6">
        <v>16</v>
      </c>
      <c r="F10" s="6">
        <v>8</v>
      </c>
      <c r="G10" s="6">
        <v>0</v>
      </c>
      <c r="H10" s="6">
        <v>20</v>
      </c>
      <c r="I10" s="6">
        <v>0</v>
      </c>
      <c r="J10" s="6">
        <f t="shared" si="0"/>
        <v>49</v>
      </c>
    </row>
    <row r="11" spans="1:10" ht="18" x14ac:dyDescent="0.25">
      <c r="A11" s="6" t="s">
        <v>18</v>
      </c>
      <c r="B11" s="6">
        <v>13</v>
      </c>
      <c r="C11" s="6">
        <v>2</v>
      </c>
      <c r="D11" s="6">
        <v>3</v>
      </c>
      <c r="E11" s="6">
        <v>21</v>
      </c>
      <c r="F11" s="6">
        <v>66</v>
      </c>
      <c r="G11" s="6">
        <v>0</v>
      </c>
      <c r="H11" s="6">
        <v>61</v>
      </c>
      <c r="I11" s="6">
        <v>1</v>
      </c>
      <c r="J11" s="6">
        <f t="shared" si="0"/>
        <v>167</v>
      </c>
    </row>
    <row r="12" spans="1:10" ht="18" x14ac:dyDescent="0.25">
      <c r="A12" s="6" t="s">
        <v>19</v>
      </c>
      <c r="B12" s="6">
        <v>8</v>
      </c>
      <c r="C12" s="6">
        <v>0</v>
      </c>
      <c r="D12" s="6">
        <v>0</v>
      </c>
      <c r="E12" s="6">
        <v>38</v>
      </c>
      <c r="F12" s="6">
        <v>1</v>
      </c>
      <c r="G12" s="6">
        <v>0</v>
      </c>
      <c r="H12" s="6">
        <v>32</v>
      </c>
      <c r="I12" s="6">
        <v>4</v>
      </c>
      <c r="J12" s="6">
        <f t="shared" si="0"/>
        <v>83</v>
      </c>
    </row>
    <row r="13" spans="1:10" ht="18" x14ac:dyDescent="0.25">
      <c r="A13" s="6" t="s">
        <v>20</v>
      </c>
      <c r="B13" s="6">
        <v>145</v>
      </c>
      <c r="C13" s="6">
        <v>179</v>
      </c>
      <c r="D13" s="6">
        <v>51</v>
      </c>
      <c r="E13" s="6">
        <v>56</v>
      </c>
      <c r="F13" s="6">
        <v>5</v>
      </c>
      <c r="G13" s="6">
        <v>0</v>
      </c>
      <c r="H13" s="6">
        <v>1134</v>
      </c>
      <c r="I13" s="6">
        <v>146</v>
      </c>
      <c r="J13" s="6">
        <f t="shared" si="0"/>
        <v>1716</v>
      </c>
    </row>
    <row r="14" spans="1:10" ht="18" x14ac:dyDescent="0.25">
      <c r="A14" s="6" t="s">
        <v>21</v>
      </c>
      <c r="B14" s="6">
        <v>395</v>
      </c>
      <c r="C14" s="6">
        <v>278</v>
      </c>
      <c r="D14" s="6">
        <v>89</v>
      </c>
      <c r="E14" s="6">
        <v>445</v>
      </c>
      <c r="F14" s="6">
        <v>220</v>
      </c>
      <c r="G14" s="6">
        <v>0</v>
      </c>
      <c r="H14" s="6">
        <v>5812</v>
      </c>
      <c r="I14" s="6">
        <v>288</v>
      </c>
      <c r="J14" s="6">
        <f t="shared" si="0"/>
        <v>7527</v>
      </c>
    </row>
    <row r="15" spans="1:10" ht="18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21.75" x14ac:dyDescent="0.25">
      <c r="A16" s="1" t="s">
        <v>22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8" x14ac:dyDescent="0.25">
      <c r="A18" s="5" t="s">
        <v>1</v>
      </c>
      <c r="B18" s="5" t="s">
        <v>2</v>
      </c>
      <c r="C18" s="5" t="s">
        <v>3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  <c r="I18" s="5" t="s">
        <v>9</v>
      </c>
      <c r="J18" s="7"/>
    </row>
    <row r="19" spans="1:10" ht="18" x14ac:dyDescent="0.25">
      <c r="A19" s="6" t="s">
        <v>11</v>
      </c>
      <c r="B19" s="8">
        <f>(B4*100)/$J4</f>
        <v>4.6753246753246751</v>
      </c>
      <c r="C19" s="8">
        <f t="shared" ref="C19:I19" si="1">(C4*100)/$J4</f>
        <v>6.2337662337662341</v>
      </c>
      <c r="D19" s="8">
        <f t="shared" si="1"/>
        <v>3.3766233766233764</v>
      </c>
      <c r="E19" s="8">
        <f t="shared" si="1"/>
        <v>2.5974025974025974</v>
      </c>
      <c r="F19" s="8">
        <f t="shared" si="1"/>
        <v>2.3376623376623376</v>
      </c>
      <c r="G19" s="8">
        <f t="shared" si="1"/>
        <v>0</v>
      </c>
      <c r="H19" s="8">
        <f t="shared" si="1"/>
        <v>74.805194805194802</v>
      </c>
      <c r="I19" s="8">
        <f t="shared" si="1"/>
        <v>5.9740259740259738</v>
      </c>
      <c r="J19" s="9"/>
    </row>
    <row r="20" spans="1:10" ht="18" x14ac:dyDescent="0.25">
      <c r="A20" s="6" t="s">
        <v>12</v>
      </c>
      <c r="B20" s="8">
        <f t="shared" ref="B20:I20" si="2">(B5*100)/$J5</f>
        <v>3.2881002087682671</v>
      </c>
      <c r="C20" s="8">
        <f t="shared" si="2"/>
        <v>0.15657620041753653</v>
      </c>
      <c r="D20" s="8">
        <f t="shared" si="2"/>
        <v>0.10438413361169102</v>
      </c>
      <c r="E20" s="8">
        <f t="shared" si="2"/>
        <v>4.2275574112734864</v>
      </c>
      <c r="F20" s="8">
        <f t="shared" si="2"/>
        <v>2.6617954070981211</v>
      </c>
      <c r="G20" s="8">
        <f t="shared" si="2"/>
        <v>0</v>
      </c>
      <c r="H20" s="8">
        <f t="shared" si="2"/>
        <v>89.091858037578291</v>
      </c>
      <c r="I20" s="8">
        <f t="shared" si="2"/>
        <v>0.46972860125260962</v>
      </c>
      <c r="J20" s="9"/>
    </row>
    <row r="21" spans="1:10" ht="18" x14ac:dyDescent="0.25">
      <c r="A21" s="6" t="s">
        <v>13</v>
      </c>
      <c r="B21" s="8">
        <f t="shared" ref="B21:I21" si="3">(B6*100)/$J6</f>
        <v>4.395604395604396</v>
      </c>
      <c r="C21" s="8">
        <f t="shared" si="3"/>
        <v>0</v>
      </c>
      <c r="D21" s="8">
        <f t="shared" si="3"/>
        <v>0</v>
      </c>
      <c r="E21" s="8">
        <f t="shared" si="3"/>
        <v>3.2967032967032965</v>
      </c>
      <c r="F21" s="8">
        <f t="shared" si="3"/>
        <v>3.2967032967032965</v>
      </c>
      <c r="G21" s="8">
        <f t="shared" si="3"/>
        <v>0</v>
      </c>
      <c r="H21" s="8">
        <f t="shared" si="3"/>
        <v>86.813186813186817</v>
      </c>
      <c r="I21" s="8">
        <f t="shared" si="3"/>
        <v>2.197802197802198</v>
      </c>
      <c r="J21" s="9"/>
    </row>
    <row r="22" spans="1:10" ht="18" x14ac:dyDescent="0.25">
      <c r="A22" s="6" t="s">
        <v>14</v>
      </c>
      <c r="B22" s="8">
        <f t="shared" ref="B22:I22" si="4">(B7*100)/$J7</f>
        <v>3.3405172413793105</v>
      </c>
      <c r="C22" s="8">
        <f t="shared" si="4"/>
        <v>0.21551724137931033</v>
      </c>
      <c r="D22" s="8">
        <f t="shared" si="4"/>
        <v>0.10775862068965517</v>
      </c>
      <c r="E22" s="8">
        <f t="shared" si="4"/>
        <v>3.125</v>
      </c>
      <c r="F22" s="8">
        <f t="shared" si="4"/>
        <v>1.9396551724137931</v>
      </c>
      <c r="G22" s="8">
        <f t="shared" si="4"/>
        <v>0</v>
      </c>
      <c r="H22" s="8">
        <f t="shared" si="4"/>
        <v>89.978448275862064</v>
      </c>
      <c r="I22" s="8">
        <f t="shared" si="4"/>
        <v>1.2931034482758621</v>
      </c>
      <c r="J22" s="9"/>
    </row>
    <row r="23" spans="1:10" ht="18" x14ac:dyDescent="0.25">
      <c r="A23" s="6" t="s">
        <v>15</v>
      </c>
      <c r="B23" s="8">
        <f t="shared" ref="B23:I23" si="5">(B8*100)/$J8</f>
        <v>3.4220532319391634</v>
      </c>
      <c r="C23" s="8">
        <f t="shared" si="5"/>
        <v>0.76045627376425851</v>
      </c>
      <c r="D23" s="8">
        <f t="shared" si="5"/>
        <v>2.2813688212927756</v>
      </c>
      <c r="E23" s="8">
        <f t="shared" si="5"/>
        <v>7.6045627376425857</v>
      </c>
      <c r="F23" s="8">
        <f t="shared" si="5"/>
        <v>2.661596958174905</v>
      </c>
      <c r="G23" s="8">
        <f t="shared" si="5"/>
        <v>0</v>
      </c>
      <c r="H23" s="8">
        <f t="shared" si="5"/>
        <v>76.42585551330798</v>
      </c>
      <c r="I23" s="8">
        <f t="shared" si="5"/>
        <v>6.8441064638783269</v>
      </c>
      <c r="J23" s="9"/>
    </row>
    <row r="24" spans="1:10" ht="18" x14ac:dyDescent="0.25">
      <c r="A24" s="6" t="s">
        <v>16</v>
      </c>
      <c r="B24" s="8">
        <f t="shared" ref="B24:I24" si="6">(B9*100)/$J9</f>
        <v>3.0788177339901477</v>
      </c>
      <c r="C24" s="8">
        <f t="shared" si="6"/>
        <v>4.4334975369458132</v>
      </c>
      <c r="D24" s="8">
        <f t="shared" si="6"/>
        <v>0.86206896551724133</v>
      </c>
      <c r="E24" s="8">
        <f t="shared" si="6"/>
        <v>5.2955665024630543</v>
      </c>
      <c r="F24" s="8">
        <f t="shared" si="6"/>
        <v>3.4482758620689653</v>
      </c>
      <c r="G24" s="8">
        <f t="shared" si="6"/>
        <v>0</v>
      </c>
      <c r="H24" s="8">
        <f t="shared" si="6"/>
        <v>77.832512315270932</v>
      </c>
      <c r="I24" s="8">
        <f t="shared" si="6"/>
        <v>5.0492610837438425</v>
      </c>
      <c r="J24" s="9"/>
    </row>
    <row r="25" spans="1:10" ht="18" x14ac:dyDescent="0.25">
      <c r="A25" s="6" t="s">
        <v>17</v>
      </c>
      <c r="B25" s="8">
        <f t="shared" ref="B25:I25" si="7">(B10*100)/$J10</f>
        <v>8.1632653061224492</v>
      </c>
      <c r="C25" s="8">
        <f t="shared" si="7"/>
        <v>2.0408163265306123</v>
      </c>
      <c r="D25" s="8">
        <f t="shared" si="7"/>
        <v>0</v>
      </c>
      <c r="E25" s="8">
        <f t="shared" si="7"/>
        <v>32.653061224489797</v>
      </c>
      <c r="F25" s="8">
        <f t="shared" si="7"/>
        <v>16.326530612244898</v>
      </c>
      <c r="G25" s="8">
        <f t="shared" si="7"/>
        <v>0</v>
      </c>
      <c r="H25" s="8">
        <f t="shared" si="7"/>
        <v>40.816326530612244</v>
      </c>
      <c r="I25" s="8">
        <f t="shared" si="7"/>
        <v>0</v>
      </c>
      <c r="J25" s="9"/>
    </row>
    <row r="26" spans="1:10" ht="18" x14ac:dyDescent="0.25">
      <c r="A26" s="6" t="s">
        <v>18</v>
      </c>
      <c r="B26" s="8">
        <f>(B11*100)/$J11</f>
        <v>7.7844311377245505</v>
      </c>
      <c r="C26" s="8">
        <f t="shared" ref="C26:I26" si="8">(C11*100)/$J11</f>
        <v>1.1976047904191616</v>
      </c>
      <c r="D26" s="8">
        <f t="shared" si="8"/>
        <v>1.7964071856287425</v>
      </c>
      <c r="E26" s="8">
        <f t="shared" si="8"/>
        <v>12.574850299401197</v>
      </c>
      <c r="F26" s="8">
        <f t="shared" si="8"/>
        <v>39.520958083832333</v>
      </c>
      <c r="G26" s="8">
        <f t="shared" si="8"/>
        <v>0</v>
      </c>
      <c r="H26" s="8">
        <f t="shared" si="8"/>
        <v>36.526946107784433</v>
      </c>
      <c r="I26" s="8">
        <f t="shared" si="8"/>
        <v>0.59880239520958078</v>
      </c>
      <c r="J26" s="9"/>
    </row>
    <row r="27" spans="1:10" ht="18" x14ac:dyDescent="0.25">
      <c r="A27" s="6" t="s">
        <v>19</v>
      </c>
      <c r="B27" s="8">
        <f t="shared" ref="B27:I27" si="9">(B12*100)/$J12</f>
        <v>9.6385542168674707</v>
      </c>
      <c r="C27" s="8">
        <f t="shared" si="9"/>
        <v>0</v>
      </c>
      <c r="D27" s="8">
        <f t="shared" si="9"/>
        <v>0</v>
      </c>
      <c r="E27" s="8">
        <f t="shared" si="9"/>
        <v>45.783132530120483</v>
      </c>
      <c r="F27" s="8">
        <f t="shared" si="9"/>
        <v>1.2048192771084338</v>
      </c>
      <c r="G27" s="8">
        <f t="shared" si="9"/>
        <v>0</v>
      </c>
      <c r="H27" s="8">
        <f t="shared" si="9"/>
        <v>38.554216867469883</v>
      </c>
      <c r="I27" s="8">
        <f t="shared" si="9"/>
        <v>4.8192771084337354</v>
      </c>
      <c r="J27" s="9"/>
    </row>
    <row r="28" spans="1:10" ht="18" x14ac:dyDescent="0.25">
      <c r="A28" s="6" t="s">
        <v>20</v>
      </c>
      <c r="B28" s="8">
        <f t="shared" ref="B28:I28" si="10">(B13*100)/$J13</f>
        <v>8.4498834498834494</v>
      </c>
      <c r="C28" s="8">
        <f t="shared" si="10"/>
        <v>10.431235431235431</v>
      </c>
      <c r="D28" s="8">
        <f t="shared" si="10"/>
        <v>2.9720279720279721</v>
      </c>
      <c r="E28" s="8">
        <f t="shared" si="10"/>
        <v>3.2634032634032635</v>
      </c>
      <c r="F28" s="8">
        <f t="shared" si="10"/>
        <v>0.29137529137529139</v>
      </c>
      <c r="G28" s="8">
        <f t="shared" si="10"/>
        <v>0</v>
      </c>
      <c r="H28" s="8">
        <f t="shared" si="10"/>
        <v>66.08391608391608</v>
      </c>
      <c r="I28" s="8">
        <f t="shared" si="10"/>
        <v>8.5081585081585089</v>
      </c>
      <c r="J28" s="9"/>
    </row>
    <row r="29" spans="1:10" ht="18" x14ac:dyDescent="0.25">
      <c r="A29" s="6" t="s">
        <v>21</v>
      </c>
      <c r="B29" s="8">
        <f t="shared" ref="B29:I29" si="11">(B14*100)/$J14</f>
        <v>5.2477746778264915</v>
      </c>
      <c r="C29" s="8">
        <f t="shared" si="11"/>
        <v>3.6933705327487711</v>
      </c>
      <c r="D29" s="8">
        <f t="shared" si="11"/>
        <v>1.1824099907001462</v>
      </c>
      <c r="E29" s="8">
        <f t="shared" si="11"/>
        <v>5.9120499535007305</v>
      </c>
      <c r="F29" s="8">
        <f t="shared" si="11"/>
        <v>2.9228112129666535</v>
      </c>
      <c r="G29" s="8">
        <f t="shared" si="11"/>
        <v>0</v>
      </c>
      <c r="H29" s="8">
        <f t="shared" si="11"/>
        <v>77.215358044373588</v>
      </c>
      <c r="I29" s="8">
        <f t="shared" si="11"/>
        <v>3.8262255878836191</v>
      </c>
      <c r="J29" s="9"/>
    </row>
    <row r="30" spans="1:10" ht="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8" x14ac:dyDescent="0.35">
      <c r="A32" s="3" t="s">
        <v>23</v>
      </c>
      <c r="B32" s="10"/>
      <c r="C32" s="10"/>
      <c r="D32" s="10"/>
      <c r="E32" s="10"/>
      <c r="F32" s="10"/>
      <c r="G32" s="10"/>
      <c r="H32" s="10"/>
      <c r="I32" s="3"/>
      <c r="J32" s="3"/>
    </row>
    <row r="33" spans="1:10" ht="18" x14ac:dyDescent="0.35">
      <c r="A33" s="3" t="s">
        <v>24</v>
      </c>
      <c r="B33" s="10"/>
      <c r="C33" s="10"/>
      <c r="D33" s="10"/>
      <c r="E33" s="10"/>
      <c r="F33" s="10"/>
      <c r="G33" s="10"/>
      <c r="H33" s="10"/>
      <c r="I33" s="3"/>
      <c r="J33" s="3"/>
    </row>
    <row r="34" spans="1:10" ht="18" x14ac:dyDescent="0.35">
      <c r="A34" s="3" t="s">
        <v>25</v>
      </c>
      <c r="B34" s="10"/>
      <c r="C34" s="10"/>
      <c r="D34" s="10"/>
      <c r="E34" s="10"/>
      <c r="F34" s="10"/>
      <c r="G34" s="10"/>
      <c r="H34" s="10"/>
      <c r="I34" s="3"/>
      <c r="J34" s="3"/>
    </row>
    <row r="35" spans="1:10" ht="18" x14ac:dyDescent="0.35">
      <c r="A35" s="3" t="s">
        <v>26</v>
      </c>
      <c r="B35" s="10"/>
      <c r="C35" s="10"/>
      <c r="D35" s="10"/>
      <c r="E35" s="10"/>
      <c r="F35" s="10"/>
      <c r="G35" s="10"/>
      <c r="H35" s="10"/>
      <c r="I35" s="3"/>
      <c r="J35" s="3"/>
    </row>
    <row r="36" spans="1:10" ht="18" x14ac:dyDescent="0.35">
      <c r="A36" s="3"/>
      <c r="B36" s="10"/>
      <c r="C36" s="10"/>
      <c r="D36" s="10"/>
      <c r="E36" s="10"/>
      <c r="F36" s="10"/>
      <c r="G36" s="10"/>
      <c r="H36" s="10"/>
      <c r="I36" s="3"/>
      <c r="J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9F3C-0E1C-498D-BE01-1F675CECA71F}">
  <dimension ref="A1:D15"/>
  <sheetViews>
    <sheetView workbookViewId="0">
      <selection activeCell="A35" sqref="A35"/>
    </sheetView>
  </sheetViews>
  <sheetFormatPr baseColWidth="10" defaultColWidth="9.140625" defaultRowHeight="15" x14ac:dyDescent="0.25"/>
  <cols>
    <col min="1" max="1" width="49" customWidth="1"/>
    <col min="2" max="3" width="27.7109375" bestFit="1" customWidth="1"/>
  </cols>
  <sheetData>
    <row r="1" spans="1:4" ht="21.75" x14ac:dyDescent="0.25">
      <c r="A1" s="1" t="s">
        <v>27</v>
      </c>
      <c r="D1" s="3"/>
    </row>
    <row r="2" spans="1:4" ht="18" x14ac:dyDescent="0.25">
      <c r="A2" s="3"/>
      <c r="B2" s="3"/>
      <c r="C2" s="3"/>
      <c r="D2" s="3"/>
    </row>
    <row r="3" spans="1:4" s="4" customFormat="1" ht="18" x14ac:dyDescent="0.25">
      <c r="A3" s="5" t="s">
        <v>28</v>
      </c>
      <c r="B3" s="5" t="s">
        <v>29</v>
      </c>
      <c r="C3" s="5" t="s">
        <v>30</v>
      </c>
      <c r="D3" s="3"/>
    </row>
    <row r="4" spans="1:4" ht="18" x14ac:dyDescent="0.25">
      <c r="A4" s="6" t="s">
        <v>31</v>
      </c>
      <c r="B4" s="6">
        <v>183.4025</v>
      </c>
      <c r="C4" s="6">
        <v>204.76407</v>
      </c>
      <c r="D4" s="3"/>
    </row>
    <row r="5" spans="1:4" ht="18" x14ac:dyDescent="0.25">
      <c r="A5" s="6" t="s">
        <v>32</v>
      </c>
      <c r="B5" s="6">
        <v>13130.53421</v>
      </c>
      <c r="C5" s="6">
        <v>12700.218070000001</v>
      </c>
      <c r="D5" s="3"/>
    </row>
    <row r="6" spans="1:4" ht="18" x14ac:dyDescent="0.25">
      <c r="A6" s="6" t="s">
        <v>33</v>
      </c>
      <c r="B6" s="6">
        <v>0</v>
      </c>
      <c r="C6" s="6">
        <v>11907.828090000001</v>
      </c>
      <c r="D6" s="3"/>
    </row>
    <row r="7" spans="1:4" ht="18" x14ac:dyDescent="0.25">
      <c r="A7" s="6" t="s">
        <v>34</v>
      </c>
      <c r="B7" s="6">
        <v>14067.243060000001</v>
      </c>
      <c r="C7" s="6">
        <v>0</v>
      </c>
      <c r="D7" s="3"/>
    </row>
    <row r="8" spans="1:4" ht="18" x14ac:dyDescent="0.25">
      <c r="A8" s="6" t="s">
        <v>35</v>
      </c>
      <c r="B8" s="6">
        <v>957.90688</v>
      </c>
      <c r="C8" s="6">
        <v>0</v>
      </c>
      <c r="D8" s="3"/>
    </row>
    <row r="9" spans="1:4" ht="18" x14ac:dyDescent="0.25">
      <c r="A9" s="6" t="s">
        <v>36</v>
      </c>
      <c r="B9" s="6">
        <v>121.61219</v>
      </c>
      <c r="C9" s="6">
        <v>0</v>
      </c>
      <c r="D9" s="3"/>
    </row>
    <row r="10" spans="1:4" ht="18" x14ac:dyDescent="0.25">
      <c r="A10" s="3"/>
      <c r="B10" s="3"/>
      <c r="C10" s="3"/>
      <c r="D10" s="3"/>
    </row>
    <row r="11" spans="1:4" ht="18" x14ac:dyDescent="0.25">
      <c r="A11" s="3"/>
      <c r="B11" s="3"/>
      <c r="C11" s="3"/>
      <c r="D11" s="3"/>
    </row>
    <row r="12" spans="1:4" ht="18" x14ac:dyDescent="0.35">
      <c r="A12" s="3" t="s">
        <v>23</v>
      </c>
      <c r="B12" s="10"/>
      <c r="C12" s="10"/>
      <c r="D12" s="3"/>
    </row>
    <row r="13" spans="1:4" ht="18" x14ac:dyDescent="0.35">
      <c r="A13" s="3" t="s">
        <v>37</v>
      </c>
      <c r="B13" s="10"/>
      <c r="C13" s="10"/>
      <c r="D13" s="3"/>
    </row>
    <row r="14" spans="1:4" ht="18" x14ac:dyDescent="0.35">
      <c r="A14" s="3" t="s">
        <v>38</v>
      </c>
      <c r="B14" s="10"/>
      <c r="C14" s="10"/>
      <c r="D14" s="3"/>
    </row>
    <row r="15" spans="1:4" ht="18" x14ac:dyDescent="0.35">
      <c r="A15" s="3" t="s">
        <v>39</v>
      </c>
      <c r="B15" s="10"/>
      <c r="C15" s="10"/>
      <c r="D1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FA4E-AAE9-44F4-BBBF-AA226967F084}">
  <dimension ref="A1:G108"/>
  <sheetViews>
    <sheetView topLeftCell="A100" workbookViewId="0">
      <selection activeCell="A35" sqref="A35"/>
    </sheetView>
  </sheetViews>
  <sheetFormatPr baseColWidth="10" defaultColWidth="9.140625" defaultRowHeight="15" x14ac:dyDescent="0.25"/>
  <cols>
    <col min="1" max="1" width="34.42578125" customWidth="1"/>
    <col min="2" max="2" width="29" bestFit="1" customWidth="1"/>
    <col min="3" max="4" width="27.7109375" bestFit="1" customWidth="1"/>
  </cols>
  <sheetData>
    <row r="1" spans="1:7" s="4" customFormat="1" ht="21.75" x14ac:dyDescent="0.25">
      <c r="A1" s="1" t="s">
        <v>40</v>
      </c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5" t="s">
        <v>41</v>
      </c>
      <c r="B3" s="5" t="s">
        <v>42</v>
      </c>
      <c r="C3" s="5" t="s">
        <v>29</v>
      </c>
      <c r="D3" s="5" t="s">
        <v>30</v>
      </c>
      <c r="E3" s="4"/>
      <c r="F3" s="4"/>
      <c r="G3" s="4"/>
    </row>
    <row r="4" spans="1:7" ht="18" x14ac:dyDescent="0.25">
      <c r="A4" s="6" t="s">
        <v>20</v>
      </c>
      <c r="B4" s="6" t="s">
        <v>43</v>
      </c>
      <c r="C4" s="6">
        <v>0.23206757834757841</v>
      </c>
      <c r="D4" s="6">
        <v>0.18992697435897429</v>
      </c>
    </row>
    <row r="5" spans="1:7" ht="18" x14ac:dyDescent="0.25">
      <c r="A5" s="6" t="s">
        <v>20</v>
      </c>
      <c r="B5" s="6" t="s">
        <v>44</v>
      </c>
      <c r="C5" s="6">
        <v>0.13275576638176639</v>
      </c>
      <c r="D5" s="6">
        <v>0.40643288319088322</v>
      </c>
    </row>
    <row r="6" spans="1:7" ht="18" x14ac:dyDescent="0.25">
      <c r="A6" s="6" t="s">
        <v>20</v>
      </c>
      <c r="B6" s="6" t="s">
        <v>45</v>
      </c>
      <c r="C6" s="6">
        <v>0.69495111111111108</v>
      </c>
      <c r="D6" s="6">
        <v>1.252310752136752</v>
      </c>
    </row>
    <row r="7" spans="1:7" ht="18" x14ac:dyDescent="0.25">
      <c r="A7" s="6" t="s">
        <v>20</v>
      </c>
      <c r="B7" s="6" t="s">
        <v>46</v>
      </c>
      <c r="C7" s="6">
        <v>0.38482266096866102</v>
      </c>
      <c r="D7" s="6">
        <v>0.36316729914529911</v>
      </c>
    </row>
    <row r="8" spans="1:7" ht="18" x14ac:dyDescent="0.25">
      <c r="A8" s="6" t="s">
        <v>20</v>
      </c>
      <c r="B8" s="6" t="s">
        <v>47</v>
      </c>
      <c r="C8" s="6">
        <v>0.19502441025641021</v>
      </c>
      <c r="D8" s="6">
        <v>0.19197975498575501</v>
      </c>
    </row>
    <row r="9" spans="1:7" ht="18" x14ac:dyDescent="0.25">
      <c r="A9" s="6" t="s">
        <v>20</v>
      </c>
      <c r="B9" s="6" t="s">
        <v>48</v>
      </c>
      <c r="C9" s="6">
        <v>4.8579893333333333</v>
      </c>
      <c r="D9" s="6">
        <v>5.2131179202279201</v>
      </c>
    </row>
    <row r="10" spans="1:7" ht="18" x14ac:dyDescent="0.25">
      <c r="A10" s="6" t="s">
        <v>20</v>
      </c>
      <c r="B10" s="6" t="s">
        <v>49</v>
      </c>
      <c r="C10" s="6">
        <v>0.16266276353276349</v>
      </c>
      <c r="D10" s="6">
        <v>0.24955099715099721</v>
      </c>
    </row>
    <row r="11" spans="1:7" ht="18" x14ac:dyDescent="0.25">
      <c r="A11" s="6" t="s">
        <v>20</v>
      </c>
      <c r="B11" s="6" t="s">
        <v>50</v>
      </c>
      <c r="C11" s="6">
        <v>1.5466347806267811</v>
      </c>
      <c r="D11" s="6">
        <v>1.565851179487179</v>
      </c>
    </row>
    <row r="12" spans="1:7" ht="18" x14ac:dyDescent="0.25">
      <c r="A12" s="6" t="s">
        <v>20</v>
      </c>
      <c r="B12" s="6" t="s">
        <v>51</v>
      </c>
      <c r="C12" s="6">
        <v>3.318905794871795</v>
      </c>
      <c r="D12" s="6">
        <v>2.6013020569800571</v>
      </c>
    </row>
    <row r="13" spans="1:7" ht="18" x14ac:dyDescent="0.25">
      <c r="A13" s="6" t="s">
        <v>52</v>
      </c>
      <c r="B13" s="6" t="s">
        <v>43</v>
      </c>
      <c r="C13" s="6">
        <v>0.42561225000000003</v>
      </c>
      <c r="D13" s="6">
        <v>0.37086275000000002</v>
      </c>
    </row>
    <row r="14" spans="1:7" ht="18" x14ac:dyDescent="0.25">
      <c r="A14" s="6" t="s">
        <v>52</v>
      </c>
      <c r="B14" s="6" t="s">
        <v>44</v>
      </c>
      <c r="C14" s="6">
        <v>1.2387749999999999E-2</v>
      </c>
      <c r="D14" s="6">
        <v>0.59488250000000009</v>
      </c>
    </row>
    <row r="15" spans="1:7" ht="18" x14ac:dyDescent="0.25">
      <c r="A15" s="6" t="s">
        <v>52</v>
      </c>
      <c r="B15" s="6" t="s">
        <v>45</v>
      </c>
      <c r="C15" s="6">
        <v>7.7851500000000004E-2</v>
      </c>
      <c r="D15" s="6">
        <v>0.21618475000000001</v>
      </c>
    </row>
    <row r="16" spans="1:7" ht="18" x14ac:dyDescent="0.25">
      <c r="A16" s="6" t="s">
        <v>52</v>
      </c>
      <c r="B16" s="6" t="s">
        <v>46</v>
      </c>
      <c r="C16" s="6">
        <v>0.94170799999999999</v>
      </c>
      <c r="D16" s="6">
        <v>0.78559175000000003</v>
      </c>
    </row>
    <row r="17" spans="1:4" ht="18" x14ac:dyDescent="0.25">
      <c r="A17" s="6" t="s">
        <v>52</v>
      </c>
      <c r="B17" s="6" t="s">
        <v>47</v>
      </c>
      <c r="C17" s="6">
        <v>1.0258346249999999</v>
      </c>
      <c r="D17" s="6">
        <v>1.0183793750000001</v>
      </c>
    </row>
    <row r="18" spans="1:4" ht="18" x14ac:dyDescent="0.25">
      <c r="A18" s="6" t="s">
        <v>52</v>
      </c>
      <c r="B18" s="6" t="s">
        <v>48</v>
      </c>
      <c r="C18" s="6">
        <v>1.7482728750000001</v>
      </c>
      <c r="D18" s="6">
        <v>1.8606318749999999</v>
      </c>
    </row>
    <row r="19" spans="1:4" ht="18" x14ac:dyDescent="0.25">
      <c r="A19" s="6" t="s">
        <v>52</v>
      </c>
      <c r="B19" s="6" t="s">
        <v>49</v>
      </c>
      <c r="C19" s="6">
        <v>0.13192337500000001</v>
      </c>
      <c r="D19" s="6">
        <v>0.78207500000000008</v>
      </c>
    </row>
    <row r="20" spans="1:4" ht="18" x14ac:dyDescent="0.25">
      <c r="A20" s="6" t="s">
        <v>52</v>
      </c>
      <c r="B20" s="6" t="s">
        <v>50</v>
      </c>
      <c r="C20" s="6">
        <v>0.71082137499999998</v>
      </c>
      <c r="D20" s="6">
        <v>0.7542040000000001</v>
      </c>
    </row>
    <row r="21" spans="1:4" ht="18" x14ac:dyDescent="0.25">
      <c r="A21" s="6" t="s">
        <v>52</v>
      </c>
      <c r="B21" s="6" t="s">
        <v>51</v>
      </c>
      <c r="C21" s="6">
        <v>1.204369625</v>
      </c>
      <c r="D21" s="6">
        <v>1.185277125</v>
      </c>
    </row>
    <row r="22" spans="1:4" ht="18" x14ac:dyDescent="0.25">
      <c r="A22" s="6" t="s">
        <v>18</v>
      </c>
      <c r="B22" s="6" t="s">
        <v>43</v>
      </c>
      <c r="C22" s="6">
        <v>1.0253831073446329</v>
      </c>
      <c r="D22" s="6">
        <v>0.82555813559322033</v>
      </c>
    </row>
    <row r="23" spans="1:4" ht="18" x14ac:dyDescent="0.25">
      <c r="A23" s="6" t="s">
        <v>18</v>
      </c>
      <c r="B23" s="6" t="s">
        <v>44</v>
      </c>
      <c r="C23" s="6">
        <v>7.7558587570621465E-2</v>
      </c>
      <c r="D23" s="6">
        <v>0.1780181355932203</v>
      </c>
    </row>
    <row r="24" spans="1:4" ht="18" x14ac:dyDescent="0.25">
      <c r="A24" s="6" t="s">
        <v>18</v>
      </c>
      <c r="B24" s="6" t="s">
        <v>45</v>
      </c>
      <c r="C24" s="6">
        <v>0.65819819209039543</v>
      </c>
      <c r="D24" s="6">
        <v>1.399487683615819</v>
      </c>
    </row>
    <row r="25" spans="1:4" ht="18" x14ac:dyDescent="0.25">
      <c r="A25" s="6" t="s">
        <v>18</v>
      </c>
      <c r="B25" s="6" t="s">
        <v>46</v>
      </c>
      <c r="C25" s="6">
        <v>1.3265819209039551</v>
      </c>
      <c r="D25" s="6">
        <v>1.1624264406779661</v>
      </c>
    </row>
    <row r="26" spans="1:4" ht="18" x14ac:dyDescent="0.25">
      <c r="A26" s="6" t="s">
        <v>18</v>
      </c>
      <c r="B26" s="6" t="s">
        <v>47</v>
      </c>
      <c r="C26" s="6">
        <v>2.3836312994350282</v>
      </c>
      <c r="D26" s="6">
        <v>2.4776356497175138</v>
      </c>
    </row>
    <row r="27" spans="1:4" ht="18" x14ac:dyDescent="0.25">
      <c r="A27" s="6" t="s">
        <v>18</v>
      </c>
      <c r="B27" s="6" t="s">
        <v>48</v>
      </c>
      <c r="C27" s="6">
        <v>3.170779152542373</v>
      </c>
      <c r="D27" s="6">
        <v>3.422589039548023</v>
      </c>
    </row>
    <row r="28" spans="1:4" ht="18" x14ac:dyDescent="0.25">
      <c r="A28" s="6" t="s">
        <v>18</v>
      </c>
      <c r="B28" s="6" t="s">
        <v>49</v>
      </c>
      <c r="C28" s="6">
        <v>0.17828378531073449</v>
      </c>
      <c r="D28" s="6">
        <v>0.32823163841807912</v>
      </c>
    </row>
    <row r="29" spans="1:4" ht="18" x14ac:dyDescent="0.25">
      <c r="A29" s="6" t="s">
        <v>18</v>
      </c>
      <c r="B29" s="6" t="s">
        <v>50</v>
      </c>
      <c r="C29" s="6">
        <v>1.3166396045197739</v>
      </c>
      <c r="D29" s="6">
        <v>1.590666497175141</v>
      </c>
    </row>
    <row r="30" spans="1:4" ht="18" x14ac:dyDescent="0.25">
      <c r="A30" s="6" t="s">
        <v>18</v>
      </c>
      <c r="B30" s="6" t="s">
        <v>51</v>
      </c>
      <c r="C30" s="6">
        <v>2.1790393220338982</v>
      </c>
      <c r="D30" s="6">
        <v>2.348702259887006</v>
      </c>
    </row>
    <row r="31" spans="1:4" ht="18" x14ac:dyDescent="0.25">
      <c r="A31" s="6" t="s">
        <v>17</v>
      </c>
      <c r="B31" s="6" t="s">
        <v>43</v>
      </c>
      <c r="C31" s="6">
        <v>0.25194812500000002</v>
      </c>
      <c r="D31" s="6">
        <v>0.15366666666666659</v>
      </c>
    </row>
    <row r="32" spans="1:4" ht="18" x14ac:dyDescent="0.25">
      <c r="A32" s="6" t="s">
        <v>17</v>
      </c>
      <c r="B32" s="6" t="s">
        <v>44</v>
      </c>
      <c r="C32" s="6">
        <v>2.9090208333333329E-2</v>
      </c>
      <c r="D32" s="6">
        <v>0.13569958333333329</v>
      </c>
    </row>
    <row r="33" spans="1:4" ht="18" x14ac:dyDescent="0.25">
      <c r="A33" s="6" t="s">
        <v>17</v>
      </c>
      <c r="B33" s="6" t="s">
        <v>45</v>
      </c>
      <c r="C33" s="6">
        <v>0.63099854166666669</v>
      </c>
      <c r="D33" s="6">
        <v>0.8649066666666666</v>
      </c>
    </row>
    <row r="34" spans="1:4" ht="18" x14ac:dyDescent="0.25">
      <c r="A34" s="6" t="s">
        <v>17</v>
      </c>
      <c r="B34" s="6" t="s">
        <v>46</v>
      </c>
      <c r="C34" s="6">
        <v>1.8811325000000001</v>
      </c>
      <c r="D34" s="6">
        <v>1.6373068749999999</v>
      </c>
    </row>
    <row r="35" spans="1:4" ht="18" x14ac:dyDescent="0.25">
      <c r="A35" s="6" t="s">
        <v>17</v>
      </c>
      <c r="B35" s="6" t="s">
        <v>47</v>
      </c>
      <c r="C35" s="6">
        <v>0.96528250000000004</v>
      </c>
      <c r="D35" s="6">
        <v>0.85972291666666667</v>
      </c>
    </row>
    <row r="36" spans="1:4" ht="18" x14ac:dyDescent="0.25">
      <c r="A36" s="6" t="s">
        <v>17</v>
      </c>
      <c r="B36" s="6" t="s">
        <v>48</v>
      </c>
      <c r="C36" s="6">
        <v>2.537002708333334</v>
      </c>
      <c r="D36" s="6">
        <v>2.6675381250000001</v>
      </c>
    </row>
    <row r="37" spans="1:4" ht="18" x14ac:dyDescent="0.25">
      <c r="A37" s="6" t="s">
        <v>17</v>
      </c>
      <c r="B37" s="6" t="s">
        <v>49</v>
      </c>
      <c r="C37" s="6">
        <v>0.1718172916666667</v>
      </c>
      <c r="D37" s="6">
        <v>0.27931250000000002</v>
      </c>
    </row>
    <row r="38" spans="1:4" ht="18" x14ac:dyDescent="0.25">
      <c r="A38" s="6" t="s">
        <v>17</v>
      </c>
      <c r="B38" s="6" t="s">
        <v>50</v>
      </c>
      <c r="C38" s="6">
        <v>0.99950208333333335</v>
      </c>
      <c r="D38" s="6">
        <v>1.0678237500000001</v>
      </c>
    </row>
    <row r="39" spans="1:4" ht="18" x14ac:dyDescent="0.25">
      <c r="A39" s="6" t="s">
        <v>17</v>
      </c>
      <c r="B39" s="6" t="s">
        <v>51</v>
      </c>
      <c r="C39" s="6">
        <v>1.755795833333333</v>
      </c>
      <c r="D39" s="6">
        <v>1.6913560416666671</v>
      </c>
    </row>
    <row r="40" spans="1:4" ht="18" x14ac:dyDescent="0.25">
      <c r="A40" s="6" t="s">
        <v>15</v>
      </c>
      <c r="B40" s="6" t="s">
        <v>43</v>
      </c>
      <c r="C40" s="6">
        <v>2.412095280898876</v>
      </c>
      <c r="D40" s="6">
        <v>2.619198239700375</v>
      </c>
    </row>
    <row r="41" spans="1:4" ht="18" x14ac:dyDescent="0.25">
      <c r="A41" s="6" t="s">
        <v>15</v>
      </c>
      <c r="B41" s="6" t="s">
        <v>44</v>
      </c>
      <c r="C41" s="6">
        <v>0.1275826217228464</v>
      </c>
      <c r="D41" s="6">
        <v>0.36031460674157301</v>
      </c>
    </row>
    <row r="42" spans="1:4" ht="18" x14ac:dyDescent="0.25">
      <c r="A42" s="6" t="s">
        <v>15</v>
      </c>
      <c r="B42" s="6" t="s">
        <v>45</v>
      </c>
      <c r="C42" s="6">
        <v>0.34429509363295879</v>
      </c>
      <c r="D42" s="6">
        <v>0.69651453183520595</v>
      </c>
    </row>
    <row r="43" spans="1:4" ht="18" x14ac:dyDescent="0.25">
      <c r="A43" s="6" t="s">
        <v>15</v>
      </c>
      <c r="B43" s="6" t="s">
        <v>46</v>
      </c>
      <c r="C43" s="6">
        <v>0.69940067415730334</v>
      </c>
      <c r="D43" s="6">
        <v>0.69949411985018728</v>
      </c>
    </row>
    <row r="44" spans="1:4" ht="18" x14ac:dyDescent="0.25">
      <c r="A44" s="6" t="s">
        <v>15</v>
      </c>
      <c r="B44" s="6" t="s">
        <v>47</v>
      </c>
      <c r="C44" s="6">
        <v>6.0179261048689137</v>
      </c>
      <c r="D44" s="6">
        <v>6.0479564794007494</v>
      </c>
    </row>
    <row r="45" spans="1:4" ht="18" x14ac:dyDescent="0.25">
      <c r="A45" s="6" t="s">
        <v>15</v>
      </c>
      <c r="B45" s="6" t="s">
        <v>48</v>
      </c>
      <c r="C45" s="6">
        <v>6.793583370786517</v>
      </c>
      <c r="D45" s="6">
        <v>7.3429860299625469</v>
      </c>
    </row>
    <row r="46" spans="1:4" ht="18" x14ac:dyDescent="0.25">
      <c r="A46" s="6" t="s">
        <v>15</v>
      </c>
      <c r="B46" s="6" t="s">
        <v>49</v>
      </c>
      <c r="C46" s="6">
        <v>0.38245265917602989</v>
      </c>
      <c r="D46" s="6">
        <v>0.58582397003745312</v>
      </c>
    </row>
    <row r="47" spans="1:4" ht="18" x14ac:dyDescent="0.25">
      <c r="A47" s="6" t="s">
        <v>15</v>
      </c>
      <c r="B47" s="6" t="s">
        <v>50</v>
      </c>
      <c r="C47" s="6">
        <v>2.3857130337078649</v>
      </c>
      <c r="D47" s="6">
        <v>2.4613983895131089</v>
      </c>
    </row>
    <row r="48" spans="1:4" ht="18" x14ac:dyDescent="0.25">
      <c r="A48" s="6" t="s">
        <v>15</v>
      </c>
      <c r="B48" s="6" t="s">
        <v>51</v>
      </c>
      <c r="C48" s="6">
        <v>4.6833868539325838</v>
      </c>
      <c r="D48" s="6">
        <v>3.708431947565543</v>
      </c>
    </row>
    <row r="49" spans="1:4" ht="18" x14ac:dyDescent="0.25">
      <c r="A49" s="6" t="s">
        <v>14</v>
      </c>
      <c r="B49" s="6" t="s">
        <v>43</v>
      </c>
      <c r="C49" s="6">
        <v>5.5649661182795702</v>
      </c>
      <c r="D49" s="6">
        <v>4.3695509354838711</v>
      </c>
    </row>
    <row r="50" spans="1:4" ht="18" x14ac:dyDescent="0.25">
      <c r="A50" s="6" t="s">
        <v>14</v>
      </c>
      <c r="B50" s="6" t="s">
        <v>44</v>
      </c>
      <c r="C50" s="6">
        <v>4.7402634408602151E-2</v>
      </c>
      <c r="D50" s="6">
        <v>9.4421043010752687E-2</v>
      </c>
    </row>
    <row r="51" spans="1:4" ht="18" x14ac:dyDescent="0.25">
      <c r="A51" s="6" t="s">
        <v>14</v>
      </c>
      <c r="B51" s="6" t="s">
        <v>45</v>
      </c>
      <c r="C51" s="6">
        <v>0.11387672043010751</v>
      </c>
      <c r="D51" s="6">
        <v>0.25587227956989239</v>
      </c>
    </row>
    <row r="52" spans="1:4" ht="18" x14ac:dyDescent="0.25">
      <c r="A52" s="6" t="s">
        <v>14</v>
      </c>
      <c r="B52" s="6" t="s">
        <v>46</v>
      </c>
      <c r="C52" s="6">
        <v>1.0028973010752691</v>
      </c>
      <c r="D52" s="6">
        <v>1.0288693225806449</v>
      </c>
    </row>
    <row r="53" spans="1:4" ht="18" x14ac:dyDescent="0.25">
      <c r="A53" s="6" t="s">
        <v>14</v>
      </c>
      <c r="B53" s="6" t="s">
        <v>47</v>
      </c>
      <c r="C53" s="6">
        <v>6.6654004193548388</v>
      </c>
      <c r="D53" s="6">
        <v>6.6889250860215048</v>
      </c>
    </row>
    <row r="54" spans="1:4" ht="18" x14ac:dyDescent="0.25">
      <c r="A54" s="6" t="s">
        <v>14</v>
      </c>
      <c r="B54" s="6" t="s">
        <v>48</v>
      </c>
      <c r="C54" s="6">
        <v>5.5687514623655918</v>
      </c>
      <c r="D54" s="6">
        <v>5.9982251505376336</v>
      </c>
    </row>
    <row r="55" spans="1:4" ht="18" x14ac:dyDescent="0.25">
      <c r="A55" s="6" t="s">
        <v>14</v>
      </c>
      <c r="B55" s="6" t="s">
        <v>49</v>
      </c>
      <c r="C55" s="6">
        <v>0.19193605376344089</v>
      </c>
      <c r="D55" s="6">
        <v>0.24507419354838711</v>
      </c>
    </row>
    <row r="56" spans="1:4" ht="18" x14ac:dyDescent="0.25">
      <c r="A56" s="6" t="s">
        <v>14</v>
      </c>
      <c r="B56" s="6" t="s">
        <v>50</v>
      </c>
      <c r="C56" s="6">
        <v>1.9486429892473121</v>
      </c>
      <c r="D56" s="6">
        <v>2.0053151935483871</v>
      </c>
    </row>
    <row r="57" spans="1:4" ht="18" x14ac:dyDescent="0.25">
      <c r="A57" s="6" t="s">
        <v>14</v>
      </c>
      <c r="B57" s="6" t="s">
        <v>51</v>
      </c>
      <c r="C57" s="6">
        <v>3.8592482903225811</v>
      </c>
      <c r="D57" s="6">
        <v>3.740700989247312</v>
      </c>
    </row>
    <row r="58" spans="1:4" ht="18" x14ac:dyDescent="0.25">
      <c r="A58" s="6" t="s">
        <v>13</v>
      </c>
      <c r="B58" s="6" t="s">
        <v>43</v>
      </c>
      <c r="C58" s="6">
        <v>4.9327682417582421</v>
      </c>
      <c r="D58" s="6">
        <v>4.0252291208791204</v>
      </c>
    </row>
    <row r="59" spans="1:4" ht="18" x14ac:dyDescent="0.25">
      <c r="A59" s="6" t="s">
        <v>13</v>
      </c>
      <c r="B59" s="6" t="s">
        <v>44</v>
      </c>
      <c r="C59" s="6">
        <v>8.087131868131868E-2</v>
      </c>
      <c r="D59" s="6">
        <v>0.12541670329670329</v>
      </c>
    </row>
    <row r="60" spans="1:4" ht="18" x14ac:dyDescent="0.25">
      <c r="A60" s="6" t="s">
        <v>13</v>
      </c>
      <c r="B60" s="6" t="s">
        <v>45</v>
      </c>
      <c r="C60" s="6">
        <v>0.13143076923076921</v>
      </c>
      <c r="D60" s="6">
        <v>0.247439010989011</v>
      </c>
    </row>
    <row r="61" spans="1:4" ht="18" x14ac:dyDescent="0.25">
      <c r="A61" s="6" t="s">
        <v>13</v>
      </c>
      <c r="B61" s="6" t="s">
        <v>46</v>
      </c>
      <c r="C61" s="6">
        <v>0.60325912087912081</v>
      </c>
      <c r="D61" s="6">
        <v>0.61272186813186802</v>
      </c>
    </row>
    <row r="62" spans="1:4" ht="18" x14ac:dyDescent="0.25">
      <c r="A62" s="6" t="s">
        <v>13</v>
      </c>
      <c r="B62" s="6" t="s">
        <v>47</v>
      </c>
      <c r="C62" s="6">
        <v>7.0011690109890106</v>
      </c>
      <c r="D62" s="6">
        <v>7.1243089010989014</v>
      </c>
    </row>
    <row r="63" spans="1:4" ht="18" x14ac:dyDescent="0.25">
      <c r="A63" s="6" t="s">
        <v>13</v>
      </c>
      <c r="B63" s="6" t="s">
        <v>48</v>
      </c>
      <c r="C63" s="6">
        <v>5.6254813186813193</v>
      </c>
      <c r="D63" s="6">
        <v>6.0475387912087912</v>
      </c>
    </row>
    <row r="64" spans="1:4" ht="18" x14ac:dyDescent="0.25">
      <c r="A64" s="6" t="s">
        <v>13</v>
      </c>
      <c r="B64" s="6" t="s">
        <v>49</v>
      </c>
      <c r="C64" s="6">
        <v>0.23234516483516479</v>
      </c>
      <c r="D64" s="6">
        <v>0.34376923076923083</v>
      </c>
    </row>
    <row r="65" spans="1:4" ht="18" x14ac:dyDescent="0.25">
      <c r="A65" s="6" t="s">
        <v>13</v>
      </c>
      <c r="B65" s="6" t="s">
        <v>50</v>
      </c>
      <c r="C65" s="6">
        <v>2.0581679120879119</v>
      </c>
      <c r="D65" s="6">
        <v>2.1445560439560438</v>
      </c>
    </row>
    <row r="66" spans="1:4" ht="18" x14ac:dyDescent="0.25">
      <c r="A66" s="6" t="s">
        <v>13</v>
      </c>
      <c r="B66" s="6" t="s">
        <v>51</v>
      </c>
      <c r="C66" s="6">
        <v>3.8792878021978021</v>
      </c>
      <c r="D66" s="6">
        <v>3.5829685714285722</v>
      </c>
    </row>
    <row r="67" spans="1:4" ht="18" x14ac:dyDescent="0.25">
      <c r="A67" s="6" t="s">
        <v>53</v>
      </c>
      <c r="B67" s="6" t="s">
        <v>43</v>
      </c>
      <c r="C67" s="6">
        <v>7.6142010891089109</v>
      </c>
      <c r="D67" s="6">
        <v>7.0404064408546123</v>
      </c>
    </row>
    <row r="68" spans="1:4" ht="18" x14ac:dyDescent="0.25">
      <c r="A68" s="6" t="s">
        <v>53</v>
      </c>
      <c r="B68" s="6" t="s">
        <v>44</v>
      </c>
      <c r="C68" s="6">
        <v>1.8012423137050551E-2</v>
      </c>
      <c r="D68" s="6">
        <v>3.3414867118290781E-2</v>
      </c>
    </row>
    <row r="69" spans="1:4" ht="18" x14ac:dyDescent="0.25">
      <c r="A69" s="6" t="s">
        <v>53</v>
      </c>
      <c r="B69" s="6" t="s">
        <v>45</v>
      </c>
      <c r="C69" s="6">
        <v>2.2764247003647729E-2</v>
      </c>
      <c r="D69" s="6">
        <v>0.14349211047420529</v>
      </c>
    </row>
    <row r="70" spans="1:4" ht="18" x14ac:dyDescent="0.25">
      <c r="A70" s="6" t="s">
        <v>53</v>
      </c>
      <c r="B70" s="6" t="s">
        <v>46</v>
      </c>
      <c r="C70" s="6">
        <v>0.43101974465867637</v>
      </c>
      <c r="D70" s="6">
        <v>0.45288538301198539</v>
      </c>
    </row>
    <row r="71" spans="1:4" ht="18" x14ac:dyDescent="0.25">
      <c r="A71" s="6" t="s">
        <v>53</v>
      </c>
      <c r="B71" s="6" t="s">
        <v>47</v>
      </c>
      <c r="C71" s="6">
        <v>13.24631596664929</v>
      </c>
      <c r="D71" s="6">
        <v>13.181178196977591</v>
      </c>
    </row>
    <row r="72" spans="1:4" ht="18" x14ac:dyDescent="0.25">
      <c r="A72" s="6" t="s">
        <v>53</v>
      </c>
      <c r="B72" s="6" t="s">
        <v>48</v>
      </c>
      <c r="C72" s="6">
        <v>6.3170782386659718</v>
      </c>
      <c r="D72" s="6">
        <v>6.7411115372589894</v>
      </c>
    </row>
    <row r="73" spans="1:4" ht="18" x14ac:dyDescent="0.25">
      <c r="A73" s="6" t="s">
        <v>53</v>
      </c>
      <c r="B73" s="6" t="s">
        <v>49</v>
      </c>
      <c r="C73" s="6">
        <v>0.39637312141740488</v>
      </c>
      <c r="D73" s="6">
        <v>0.52398384575299628</v>
      </c>
    </row>
    <row r="74" spans="1:4" ht="18" x14ac:dyDescent="0.25">
      <c r="A74" s="6" t="s">
        <v>53</v>
      </c>
      <c r="B74" s="6" t="s">
        <v>50</v>
      </c>
      <c r="C74" s="6">
        <v>2.4742054820218859</v>
      </c>
      <c r="D74" s="6">
        <v>2.5494406565919752</v>
      </c>
    </row>
    <row r="75" spans="1:4" ht="18" x14ac:dyDescent="0.25">
      <c r="A75" s="6" t="s">
        <v>53</v>
      </c>
      <c r="B75" s="6" t="s">
        <v>51</v>
      </c>
      <c r="C75" s="6">
        <v>4.3871485044293914</v>
      </c>
      <c r="D75" s="6">
        <v>4.4086728817092231</v>
      </c>
    </row>
    <row r="76" spans="1:4" ht="18" x14ac:dyDescent="0.25">
      <c r="A76" s="6" t="s">
        <v>54</v>
      </c>
      <c r="B76" s="6" t="s">
        <v>43</v>
      </c>
      <c r="C76" s="6">
        <v>1.951351243523316</v>
      </c>
      <c r="D76" s="6">
        <v>1.533964119170985</v>
      </c>
    </row>
    <row r="77" spans="1:4" ht="18" x14ac:dyDescent="0.25">
      <c r="A77" s="6" t="s">
        <v>54</v>
      </c>
      <c r="B77" s="6" t="s">
        <v>44</v>
      </c>
      <c r="C77" s="6">
        <v>0.1406464248704663</v>
      </c>
      <c r="D77" s="6">
        <v>0.34355533678756478</v>
      </c>
    </row>
    <row r="78" spans="1:4" ht="18" x14ac:dyDescent="0.25">
      <c r="A78" s="6" t="s">
        <v>54</v>
      </c>
      <c r="B78" s="6" t="s">
        <v>45</v>
      </c>
      <c r="C78" s="6">
        <v>0.6520024352331607</v>
      </c>
      <c r="D78" s="6">
        <v>1.1918089896373061</v>
      </c>
    </row>
    <row r="79" spans="1:4" ht="18" x14ac:dyDescent="0.25">
      <c r="A79" s="6" t="s">
        <v>54</v>
      </c>
      <c r="B79" s="6" t="s">
        <v>46</v>
      </c>
      <c r="C79" s="6">
        <v>0.6298065025906735</v>
      </c>
      <c r="D79" s="6">
        <v>1.1899277720207251</v>
      </c>
    </row>
    <row r="80" spans="1:4" ht="18" x14ac:dyDescent="0.25">
      <c r="A80" s="6" t="s">
        <v>54</v>
      </c>
      <c r="B80" s="6" t="s">
        <v>47</v>
      </c>
      <c r="C80" s="6">
        <v>1.9173268134715029</v>
      </c>
      <c r="D80" s="6">
        <v>1.967508367875648</v>
      </c>
    </row>
    <row r="81" spans="1:4" ht="18" x14ac:dyDescent="0.25">
      <c r="A81" s="6" t="s">
        <v>54</v>
      </c>
      <c r="B81" s="6" t="s">
        <v>48</v>
      </c>
      <c r="C81" s="6">
        <v>5.4337094041450777</v>
      </c>
      <c r="D81" s="6">
        <v>5.8708163212435229</v>
      </c>
    </row>
    <row r="82" spans="1:4" ht="18" x14ac:dyDescent="0.25">
      <c r="A82" s="6" t="s">
        <v>54</v>
      </c>
      <c r="B82" s="6" t="s">
        <v>49</v>
      </c>
      <c r="C82" s="6">
        <v>0.32203533678756469</v>
      </c>
      <c r="D82" s="6">
        <v>0.48626424870466323</v>
      </c>
    </row>
    <row r="83" spans="1:4" ht="18" x14ac:dyDescent="0.25">
      <c r="A83" s="6" t="s">
        <v>54</v>
      </c>
      <c r="B83" s="6" t="s">
        <v>50</v>
      </c>
      <c r="C83" s="6">
        <v>1.9477415284974089</v>
      </c>
      <c r="D83" s="6">
        <v>1.9963133937823829</v>
      </c>
    </row>
    <row r="84" spans="1:4" ht="18" x14ac:dyDescent="0.25">
      <c r="A84" s="6" t="s">
        <v>54</v>
      </c>
      <c r="B84" s="6" t="s">
        <v>51</v>
      </c>
      <c r="C84" s="6">
        <v>3.7085911917098451</v>
      </c>
      <c r="D84" s="6">
        <v>3.0620685233160621</v>
      </c>
    </row>
    <row r="85" spans="1:4" ht="18" x14ac:dyDescent="0.25">
      <c r="A85" s="6" t="s">
        <v>55</v>
      </c>
      <c r="B85" s="6" t="s">
        <v>43</v>
      </c>
      <c r="C85" s="6">
        <v>3.4207153966346149</v>
      </c>
      <c r="D85" s="6">
        <v>2.7531100360576919</v>
      </c>
    </row>
    <row r="86" spans="1:4" ht="18" x14ac:dyDescent="0.25">
      <c r="A86" s="6" t="s">
        <v>55</v>
      </c>
      <c r="B86" s="6" t="s">
        <v>44</v>
      </c>
      <c r="C86" s="6">
        <v>0.1929908173076923</v>
      </c>
      <c r="D86" s="6">
        <v>0.5017702043269231</v>
      </c>
    </row>
    <row r="87" spans="1:4" ht="18" x14ac:dyDescent="0.25">
      <c r="A87" s="6" t="s">
        <v>55</v>
      </c>
      <c r="B87" s="6" t="s">
        <v>45</v>
      </c>
      <c r="C87" s="6">
        <v>0.82294519230769236</v>
      </c>
      <c r="D87" s="6">
        <v>1.4446598798076919</v>
      </c>
    </row>
    <row r="88" spans="1:4" ht="18" x14ac:dyDescent="0.25">
      <c r="A88" s="6" t="s">
        <v>55</v>
      </c>
      <c r="B88" s="6" t="s">
        <v>46</v>
      </c>
      <c r="C88" s="6">
        <v>1.4433669471153849</v>
      </c>
      <c r="D88" s="6">
        <v>1.526605625</v>
      </c>
    </row>
    <row r="89" spans="1:4" ht="18" x14ac:dyDescent="0.25">
      <c r="A89" s="6" t="s">
        <v>55</v>
      </c>
      <c r="B89" s="6" t="s">
        <v>47</v>
      </c>
      <c r="C89" s="6">
        <v>1.882542235576923</v>
      </c>
      <c r="D89" s="6">
        <v>1.869289711538461</v>
      </c>
    </row>
    <row r="90" spans="1:4" ht="18" x14ac:dyDescent="0.25">
      <c r="A90" s="6" t="s">
        <v>55</v>
      </c>
      <c r="B90" s="6" t="s">
        <v>48</v>
      </c>
      <c r="C90" s="6">
        <v>7.100411802884615</v>
      </c>
      <c r="D90" s="6">
        <v>7.602763173076923</v>
      </c>
    </row>
    <row r="91" spans="1:4" ht="18" x14ac:dyDescent="0.25">
      <c r="A91" s="6" t="s">
        <v>55</v>
      </c>
      <c r="B91" s="6" t="s">
        <v>49</v>
      </c>
      <c r="C91" s="6">
        <v>0.25757974759615382</v>
      </c>
      <c r="D91" s="6">
        <v>0.35988341346153851</v>
      </c>
    </row>
    <row r="92" spans="1:4" ht="18" x14ac:dyDescent="0.25">
      <c r="A92" s="6" t="s">
        <v>55</v>
      </c>
      <c r="B92" s="6" t="s">
        <v>50</v>
      </c>
      <c r="C92" s="6">
        <v>2.1929077163461539</v>
      </c>
      <c r="D92" s="6">
        <v>2.221149038461538</v>
      </c>
    </row>
    <row r="93" spans="1:4" ht="18" x14ac:dyDescent="0.25">
      <c r="A93" s="6" t="s">
        <v>55</v>
      </c>
      <c r="B93" s="6" t="s">
        <v>51</v>
      </c>
      <c r="C93" s="6">
        <v>4.8641873076923066</v>
      </c>
      <c r="D93" s="6">
        <v>4.0936742427884614</v>
      </c>
    </row>
    <row r="94" spans="1:4" ht="18" x14ac:dyDescent="0.25">
      <c r="A94" s="6" t="s">
        <v>21</v>
      </c>
      <c r="B94" s="6" t="s">
        <v>43</v>
      </c>
      <c r="C94" s="6">
        <v>3.7513389769891878</v>
      </c>
      <c r="D94" s="6">
        <v>3.3174085749930691</v>
      </c>
    </row>
    <row r="95" spans="1:4" ht="18" x14ac:dyDescent="0.25">
      <c r="A95" s="6" t="s">
        <v>21</v>
      </c>
      <c r="B95" s="6" t="s">
        <v>44</v>
      </c>
      <c r="C95" s="6">
        <v>8.6251986415303572E-2</v>
      </c>
      <c r="D95" s="6">
        <v>0.23812219434433049</v>
      </c>
    </row>
    <row r="96" spans="1:4" ht="18" x14ac:dyDescent="0.25">
      <c r="A96" s="6" t="s">
        <v>21</v>
      </c>
      <c r="B96" s="6" t="s">
        <v>45</v>
      </c>
      <c r="C96" s="6">
        <v>0.37050217216523418</v>
      </c>
      <c r="D96" s="6">
        <v>0.7161050263376767</v>
      </c>
    </row>
    <row r="97" spans="1:4" ht="18" x14ac:dyDescent="0.25">
      <c r="A97" s="6" t="s">
        <v>21</v>
      </c>
      <c r="B97" s="6" t="s">
        <v>46</v>
      </c>
      <c r="C97" s="6">
        <v>1.0033179830884389</v>
      </c>
      <c r="D97" s="6">
        <v>1.0638391738286661</v>
      </c>
    </row>
    <row r="98" spans="1:4" ht="18" x14ac:dyDescent="0.25">
      <c r="A98" s="6" t="s">
        <v>21</v>
      </c>
      <c r="B98" s="6" t="s">
        <v>47</v>
      </c>
      <c r="C98" s="6">
        <v>5.5801782644857223</v>
      </c>
      <c r="D98" s="6">
        <v>5.5931856029941782</v>
      </c>
    </row>
    <row r="99" spans="1:4" ht="18" x14ac:dyDescent="0.25">
      <c r="A99" s="6" t="s">
        <v>21</v>
      </c>
      <c r="B99" s="6" t="s">
        <v>48</v>
      </c>
      <c r="C99" s="6">
        <v>5.5143987052952594</v>
      </c>
      <c r="D99" s="6">
        <v>5.9099563903520931</v>
      </c>
    </row>
    <row r="100" spans="1:4" ht="18" x14ac:dyDescent="0.25">
      <c r="A100" s="6" t="s">
        <v>21</v>
      </c>
      <c r="B100" s="6" t="s">
        <v>49</v>
      </c>
      <c r="C100" s="6">
        <v>0.31829575963404488</v>
      </c>
      <c r="D100" s="6">
        <v>0.50508520792902689</v>
      </c>
    </row>
    <row r="101" spans="1:4" ht="18" x14ac:dyDescent="0.25">
      <c r="A101" s="6" t="s">
        <v>21</v>
      </c>
      <c r="B101" s="6" t="s">
        <v>50</v>
      </c>
      <c r="C101" s="6">
        <v>1.9401140490712501</v>
      </c>
      <c r="D101" s="6">
        <v>1.995472393956196</v>
      </c>
    </row>
    <row r="102" spans="1:4" ht="18" x14ac:dyDescent="0.25">
      <c r="A102" s="6" t="s">
        <v>21</v>
      </c>
      <c r="B102" s="6" t="s">
        <v>51</v>
      </c>
      <c r="C102" s="6">
        <v>3.8025559121153321</v>
      </c>
      <c r="D102" s="6">
        <v>3.4306889132242859</v>
      </c>
    </row>
    <row r="103" spans="1:4" ht="18" x14ac:dyDescent="0.25">
      <c r="A103" s="3"/>
      <c r="B103" s="3"/>
      <c r="C103" s="3"/>
      <c r="D103" s="3"/>
    </row>
    <row r="104" spans="1:4" ht="18" x14ac:dyDescent="0.25">
      <c r="A104" s="3"/>
      <c r="B104" s="3"/>
      <c r="C104" s="3"/>
      <c r="D104" s="3"/>
    </row>
    <row r="105" spans="1:4" ht="18" x14ac:dyDescent="0.25">
      <c r="A105" s="3"/>
      <c r="B105" s="3"/>
      <c r="C105" s="3"/>
      <c r="D105" s="3"/>
    </row>
    <row r="106" spans="1:4" ht="18" x14ac:dyDescent="0.25">
      <c r="A106" s="3" t="s">
        <v>23</v>
      </c>
      <c r="B106" s="3"/>
      <c r="C106" s="3"/>
      <c r="D106" s="3"/>
    </row>
    <row r="107" spans="1:4" ht="18" x14ac:dyDescent="0.25">
      <c r="A107" s="3" t="s">
        <v>56</v>
      </c>
      <c r="B107" s="3"/>
      <c r="C107" s="3"/>
      <c r="D107" s="3"/>
    </row>
    <row r="108" spans="1:4" ht="18" x14ac:dyDescent="0.25">
      <c r="A108" s="3" t="s">
        <v>57</v>
      </c>
      <c r="B108" s="3"/>
      <c r="C108" s="3"/>
      <c r="D10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9E5D-8A16-4532-8B0F-F60C3E2C8339}">
  <dimension ref="A1:L34"/>
  <sheetViews>
    <sheetView tabSelected="1" topLeftCell="A7" workbookViewId="0">
      <selection activeCell="A32" sqref="A32"/>
    </sheetView>
  </sheetViews>
  <sheetFormatPr baseColWidth="10" defaultColWidth="9.140625" defaultRowHeight="15" x14ac:dyDescent="0.25"/>
  <cols>
    <col min="1" max="1" width="34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4" customFormat="1" ht="21.75" x14ac:dyDescent="0.25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.7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" x14ac:dyDescent="0.25">
      <c r="A3" s="5" t="s">
        <v>59</v>
      </c>
      <c r="B3" s="11" t="s">
        <v>15</v>
      </c>
      <c r="C3" s="5" t="s">
        <v>13</v>
      </c>
      <c r="D3" s="11" t="s">
        <v>14</v>
      </c>
      <c r="E3" s="5" t="s">
        <v>17</v>
      </c>
      <c r="F3" s="11" t="s">
        <v>21</v>
      </c>
      <c r="G3" s="5" t="s">
        <v>20</v>
      </c>
      <c r="H3" s="11" t="s">
        <v>60</v>
      </c>
      <c r="I3" s="5" t="s">
        <v>61</v>
      </c>
      <c r="J3" s="11" t="s">
        <v>62</v>
      </c>
      <c r="K3" s="5" t="s">
        <v>63</v>
      </c>
      <c r="L3" s="11" t="s">
        <v>18</v>
      </c>
    </row>
    <row r="4" spans="1:12" ht="18" x14ac:dyDescent="0.25">
      <c r="A4" s="6" t="s">
        <v>64</v>
      </c>
      <c r="B4" s="6">
        <v>11</v>
      </c>
      <c r="C4" s="6">
        <v>6</v>
      </c>
      <c r="D4" s="6">
        <v>39</v>
      </c>
      <c r="E4" s="6">
        <v>5</v>
      </c>
      <c r="F4" s="6">
        <v>712</v>
      </c>
      <c r="G4" s="6">
        <v>159</v>
      </c>
      <c r="H4" s="6">
        <v>31</v>
      </c>
      <c r="I4" s="6">
        <v>91</v>
      </c>
      <c r="J4" s="6">
        <v>73</v>
      </c>
      <c r="K4" s="6">
        <v>63</v>
      </c>
      <c r="L4" s="6">
        <v>48</v>
      </c>
    </row>
    <row r="5" spans="1:12" ht="18" x14ac:dyDescent="0.25">
      <c r="A5" s="6" t="s">
        <v>65</v>
      </c>
      <c r="B5" s="6">
        <v>42</v>
      </c>
      <c r="C5" s="6">
        <v>9</v>
      </c>
      <c r="D5" s="6">
        <v>98</v>
      </c>
      <c r="E5" s="6">
        <v>6</v>
      </c>
      <c r="F5" s="6">
        <v>1024</v>
      </c>
      <c r="G5" s="6">
        <v>306</v>
      </c>
      <c r="H5" s="6">
        <v>8</v>
      </c>
      <c r="I5" s="6">
        <v>189</v>
      </c>
      <c r="J5" s="6">
        <v>124</v>
      </c>
      <c r="K5" s="6">
        <v>79</v>
      </c>
      <c r="L5" s="6">
        <v>39</v>
      </c>
    </row>
    <row r="6" spans="1:12" ht="18" x14ac:dyDescent="0.25">
      <c r="A6" s="6" t="s">
        <v>66</v>
      </c>
      <c r="B6" s="6">
        <v>34</v>
      </c>
      <c r="C6" s="6">
        <v>6</v>
      </c>
      <c r="D6" s="6">
        <v>68</v>
      </c>
      <c r="E6" s="6">
        <v>7</v>
      </c>
      <c r="F6" s="6">
        <v>707</v>
      </c>
      <c r="G6" s="6">
        <v>202</v>
      </c>
      <c r="H6" s="6">
        <v>5</v>
      </c>
      <c r="I6" s="6">
        <v>187</v>
      </c>
      <c r="J6" s="6">
        <v>88</v>
      </c>
      <c r="K6" s="6">
        <v>36</v>
      </c>
      <c r="L6" s="6">
        <v>15</v>
      </c>
    </row>
    <row r="7" spans="1:12" ht="18" x14ac:dyDescent="0.25">
      <c r="A7" s="6" t="s">
        <v>67</v>
      </c>
      <c r="B7" s="6">
        <v>127</v>
      </c>
      <c r="C7" s="6">
        <v>35</v>
      </c>
      <c r="D7" s="6">
        <v>353</v>
      </c>
      <c r="E7" s="6">
        <v>12</v>
      </c>
      <c r="F7" s="6">
        <v>2902</v>
      </c>
      <c r="G7" s="6">
        <v>616</v>
      </c>
      <c r="H7" s="6">
        <v>19</v>
      </c>
      <c r="I7" s="6">
        <v>1092</v>
      </c>
      <c r="J7" s="6">
        <v>284</v>
      </c>
      <c r="K7" s="6">
        <v>103</v>
      </c>
      <c r="L7" s="6">
        <v>46</v>
      </c>
    </row>
    <row r="8" spans="1:12" ht="18" x14ac:dyDescent="0.25">
      <c r="A8" s="6" t="s">
        <v>68</v>
      </c>
      <c r="B8" s="6">
        <v>29</v>
      </c>
      <c r="C8" s="6">
        <v>12</v>
      </c>
      <c r="D8" s="6">
        <v>153</v>
      </c>
      <c r="E8" s="6">
        <v>3</v>
      </c>
      <c r="F8" s="6">
        <v>747</v>
      </c>
      <c r="G8" s="6">
        <v>167</v>
      </c>
      <c r="H8" s="6">
        <v>2</v>
      </c>
      <c r="I8" s="6">
        <v>163</v>
      </c>
      <c r="J8" s="6">
        <v>120</v>
      </c>
      <c r="K8" s="6">
        <v>45</v>
      </c>
      <c r="L8" s="6">
        <v>7</v>
      </c>
    </row>
    <row r="9" spans="1:12" ht="18" x14ac:dyDescent="0.25">
      <c r="A9" s="6" t="s">
        <v>69</v>
      </c>
      <c r="B9" s="6">
        <v>23</v>
      </c>
      <c r="C9" s="6">
        <v>19</v>
      </c>
      <c r="D9" s="6">
        <v>174</v>
      </c>
      <c r="E9" s="6">
        <v>11</v>
      </c>
      <c r="F9" s="6">
        <v>861</v>
      </c>
      <c r="G9" s="6">
        <v>243</v>
      </c>
      <c r="H9" s="6">
        <v>11</v>
      </c>
      <c r="I9" s="6">
        <v>132</v>
      </c>
      <c r="J9" s="6">
        <v>119</v>
      </c>
      <c r="K9" s="6">
        <v>50</v>
      </c>
      <c r="L9" s="6">
        <v>16</v>
      </c>
    </row>
    <row r="10" spans="1:12" ht="18" x14ac:dyDescent="0.25">
      <c r="A10" s="6" t="s">
        <v>70</v>
      </c>
      <c r="B10" s="6">
        <v>1</v>
      </c>
      <c r="C10" s="6">
        <v>4</v>
      </c>
      <c r="D10" s="6">
        <v>45</v>
      </c>
      <c r="E10" s="6">
        <v>4</v>
      </c>
      <c r="F10" s="6">
        <v>261</v>
      </c>
      <c r="G10" s="6">
        <v>62</v>
      </c>
      <c r="H10" s="6">
        <v>4</v>
      </c>
      <c r="I10" s="6">
        <v>65</v>
      </c>
      <c r="J10" s="6">
        <v>24</v>
      </c>
      <c r="K10" s="6">
        <v>10</v>
      </c>
      <c r="L10" s="6">
        <v>6</v>
      </c>
    </row>
    <row r="11" spans="1:12" ht="18" x14ac:dyDescent="0.25">
      <c r="A11" s="6" t="s">
        <v>71</v>
      </c>
      <c r="B11" s="6">
        <v>267</v>
      </c>
      <c r="C11" s="6">
        <v>91</v>
      </c>
      <c r="D11" s="6">
        <v>930</v>
      </c>
      <c r="E11" s="6">
        <v>48</v>
      </c>
      <c r="F11" s="6">
        <v>7214</v>
      </c>
      <c r="G11" s="6">
        <v>1755</v>
      </c>
      <c r="H11" s="6">
        <v>80</v>
      </c>
      <c r="I11" s="6">
        <v>1919</v>
      </c>
      <c r="J11" s="6">
        <v>832</v>
      </c>
      <c r="K11" s="6">
        <v>386</v>
      </c>
      <c r="L11" s="6">
        <v>177</v>
      </c>
    </row>
    <row r="12" spans="1:12" ht="18" x14ac:dyDescent="0.25">
      <c r="A12" s="6" t="s">
        <v>72</v>
      </c>
      <c r="B12" s="6">
        <f t="shared" ref="B12:L12" si="0">SUM(B4:B6)</f>
        <v>87</v>
      </c>
      <c r="C12" s="6">
        <f t="shared" si="0"/>
        <v>21</v>
      </c>
      <c r="D12" s="6">
        <f t="shared" si="0"/>
        <v>205</v>
      </c>
      <c r="E12" s="6">
        <f t="shared" si="0"/>
        <v>18</v>
      </c>
      <c r="F12" s="6">
        <f t="shared" si="0"/>
        <v>2443</v>
      </c>
      <c r="G12" s="6">
        <f t="shared" si="0"/>
        <v>667</v>
      </c>
      <c r="H12" s="6">
        <f t="shared" si="0"/>
        <v>44</v>
      </c>
      <c r="I12" s="6">
        <f t="shared" si="0"/>
        <v>467</v>
      </c>
      <c r="J12" s="6">
        <f t="shared" si="0"/>
        <v>285</v>
      </c>
      <c r="K12" s="6">
        <f t="shared" si="0"/>
        <v>178</v>
      </c>
      <c r="L12" s="6">
        <f t="shared" si="0"/>
        <v>102</v>
      </c>
    </row>
    <row r="13" spans="1:12" ht="18" x14ac:dyDescent="0.25">
      <c r="A13" s="6" t="s">
        <v>73</v>
      </c>
      <c r="B13" s="6">
        <f t="shared" ref="B13:L13" si="1">B7</f>
        <v>127</v>
      </c>
      <c r="C13" s="6">
        <f t="shared" si="1"/>
        <v>35</v>
      </c>
      <c r="D13" s="6">
        <f t="shared" si="1"/>
        <v>353</v>
      </c>
      <c r="E13" s="6">
        <f t="shared" si="1"/>
        <v>12</v>
      </c>
      <c r="F13" s="6">
        <f t="shared" si="1"/>
        <v>2902</v>
      </c>
      <c r="G13" s="6">
        <f t="shared" si="1"/>
        <v>616</v>
      </c>
      <c r="H13" s="6">
        <f t="shared" si="1"/>
        <v>19</v>
      </c>
      <c r="I13" s="6">
        <f t="shared" si="1"/>
        <v>1092</v>
      </c>
      <c r="J13" s="6">
        <f t="shared" si="1"/>
        <v>284</v>
      </c>
      <c r="K13" s="6">
        <f t="shared" si="1"/>
        <v>103</v>
      </c>
      <c r="L13" s="6">
        <f t="shared" si="1"/>
        <v>46</v>
      </c>
    </row>
    <row r="14" spans="1:12" ht="18" x14ac:dyDescent="0.25">
      <c r="A14" s="6" t="s">
        <v>74</v>
      </c>
      <c r="B14" s="6">
        <f t="shared" ref="B14:L14" si="2">SUM(B8:B10)</f>
        <v>53</v>
      </c>
      <c r="C14" s="6">
        <f t="shared" si="2"/>
        <v>35</v>
      </c>
      <c r="D14" s="6">
        <f t="shared" si="2"/>
        <v>372</v>
      </c>
      <c r="E14" s="6">
        <f t="shared" si="2"/>
        <v>18</v>
      </c>
      <c r="F14" s="6">
        <f t="shared" si="2"/>
        <v>1869</v>
      </c>
      <c r="G14" s="6">
        <f t="shared" si="2"/>
        <v>472</v>
      </c>
      <c r="H14" s="6">
        <f t="shared" si="2"/>
        <v>17</v>
      </c>
      <c r="I14" s="6">
        <f t="shared" si="2"/>
        <v>360</v>
      </c>
      <c r="J14" s="6">
        <f t="shared" si="2"/>
        <v>263</v>
      </c>
      <c r="K14" s="6">
        <f t="shared" si="2"/>
        <v>105</v>
      </c>
      <c r="L14" s="6">
        <f t="shared" si="2"/>
        <v>29</v>
      </c>
    </row>
    <row r="15" spans="1:12" ht="21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1.75" x14ac:dyDescent="0.25">
      <c r="A16" s="1" t="s">
        <v>75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1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8" x14ac:dyDescent="0.25">
      <c r="A18" s="5" t="s">
        <v>59</v>
      </c>
      <c r="B18" s="11" t="s">
        <v>15</v>
      </c>
      <c r="C18" s="5" t="s">
        <v>13</v>
      </c>
      <c r="D18" s="11" t="s">
        <v>14</v>
      </c>
      <c r="E18" s="5" t="s">
        <v>17</v>
      </c>
      <c r="F18" s="11" t="s">
        <v>21</v>
      </c>
      <c r="G18" s="5" t="s">
        <v>20</v>
      </c>
      <c r="H18" s="11" t="s">
        <v>60</v>
      </c>
      <c r="I18" s="5" t="s">
        <v>61</v>
      </c>
      <c r="J18" s="11" t="s">
        <v>62</v>
      </c>
      <c r="K18" s="5" t="s">
        <v>63</v>
      </c>
      <c r="L18" s="11" t="s">
        <v>18</v>
      </c>
    </row>
    <row r="19" spans="1:12" ht="18" x14ac:dyDescent="0.25">
      <c r="A19" s="6" t="s">
        <v>64</v>
      </c>
      <c r="B19" s="12">
        <f t="shared" ref="B19:L19" si="3">(B4*100)/B$11</f>
        <v>4.1198501872659179</v>
      </c>
      <c r="C19" s="12">
        <f t="shared" si="3"/>
        <v>6.5934065934065931</v>
      </c>
      <c r="D19" s="12">
        <f t="shared" si="3"/>
        <v>4.193548387096774</v>
      </c>
      <c r="E19" s="12">
        <f t="shared" si="3"/>
        <v>10.416666666666666</v>
      </c>
      <c r="F19" s="12">
        <f t="shared" si="3"/>
        <v>9.8696978098142498</v>
      </c>
      <c r="G19" s="12">
        <f t="shared" si="3"/>
        <v>9.0598290598290596</v>
      </c>
      <c r="H19" s="12">
        <f t="shared" si="3"/>
        <v>38.75</v>
      </c>
      <c r="I19" s="12">
        <f t="shared" si="3"/>
        <v>4.7420531526836891</v>
      </c>
      <c r="J19" s="12">
        <f t="shared" si="3"/>
        <v>8.7740384615384617</v>
      </c>
      <c r="K19" s="12">
        <f t="shared" si="3"/>
        <v>16.321243523316063</v>
      </c>
      <c r="L19" s="12">
        <f t="shared" si="3"/>
        <v>27.118644067796609</v>
      </c>
    </row>
    <row r="20" spans="1:12" ht="18" x14ac:dyDescent="0.25">
      <c r="A20" s="6" t="s">
        <v>65</v>
      </c>
      <c r="B20" s="12">
        <f t="shared" ref="B20:L20" si="4">(B5*100)/B$11</f>
        <v>15.730337078651685</v>
      </c>
      <c r="C20" s="12">
        <f t="shared" si="4"/>
        <v>9.8901098901098905</v>
      </c>
      <c r="D20" s="12">
        <f t="shared" si="4"/>
        <v>10.53763440860215</v>
      </c>
      <c r="E20" s="12">
        <f t="shared" si="4"/>
        <v>12.5</v>
      </c>
      <c r="F20" s="12">
        <f t="shared" si="4"/>
        <v>14.194621569171057</v>
      </c>
      <c r="G20" s="12">
        <f t="shared" si="4"/>
        <v>17.435897435897434</v>
      </c>
      <c r="H20" s="12">
        <f t="shared" si="4"/>
        <v>10</v>
      </c>
      <c r="I20" s="12">
        <f t="shared" si="4"/>
        <v>9.8488796248045851</v>
      </c>
      <c r="J20" s="12">
        <f t="shared" si="4"/>
        <v>14.903846153846153</v>
      </c>
      <c r="K20" s="12">
        <f t="shared" si="4"/>
        <v>20.466321243523318</v>
      </c>
      <c r="L20" s="12">
        <f t="shared" si="4"/>
        <v>22.033898305084747</v>
      </c>
    </row>
    <row r="21" spans="1:12" ht="18" x14ac:dyDescent="0.25">
      <c r="A21" s="6" t="s">
        <v>66</v>
      </c>
      <c r="B21" s="12">
        <f t="shared" ref="B21:L21" si="5">(B6*100)/B$11</f>
        <v>12.734082397003744</v>
      </c>
      <c r="C21" s="12">
        <f t="shared" si="5"/>
        <v>6.5934065934065931</v>
      </c>
      <c r="D21" s="12">
        <f t="shared" si="5"/>
        <v>7.311827956989247</v>
      </c>
      <c r="E21" s="12">
        <f t="shared" si="5"/>
        <v>14.583333333333334</v>
      </c>
      <c r="F21" s="12">
        <f t="shared" si="5"/>
        <v>9.8003881341835317</v>
      </c>
      <c r="G21" s="12">
        <f t="shared" si="5"/>
        <v>11.509971509971511</v>
      </c>
      <c r="H21" s="12">
        <f t="shared" si="5"/>
        <v>6.25</v>
      </c>
      <c r="I21" s="12">
        <f t="shared" si="5"/>
        <v>9.7446586763939553</v>
      </c>
      <c r="J21" s="12">
        <f t="shared" si="5"/>
        <v>10.576923076923077</v>
      </c>
      <c r="K21" s="12">
        <f t="shared" si="5"/>
        <v>9.3264248704663206</v>
      </c>
      <c r="L21" s="12">
        <f t="shared" si="5"/>
        <v>8.4745762711864412</v>
      </c>
    </row>
    <row r="22" spans="1:12" ht="18" x14ac:dyDescent="0.25">
      <c r="A22" s="6" t="s">
        <v>67</v>
      </c>
      <c r="B22" s="12">
        <f t="shared" ref="B22:L22" si="6">(B7*100)/B$11</f>
        <v>47.565543071161052</v>
      </c>
      <c r="C22" s="12">
        <f t="shared" si="6"/>
        <v>38.46153846153846</v>
      </c>
      <c r="D22" s="12">
        <f t="shared" si="6"/>
        <v>37.956989247311824</v>
      </c>
      <c r="E22" s="12">
        <f t="shared" si="6"/>
        <v>25</v>
      </c>
      <c r="F22" s="12">
        <f t="shared" si="6"/>
        <v>40.227335736068753</v>
      </c>
      <c r="G22" s="12">
        <f t="shared" si="6"/>
        <v>35.099715099715098</v>
      </c>
      <c r="H22" s="12">
        <f t="shared" si="6"/>
        <v>23.75</v>
      </c>
      <c r="I22" s="12">
        <f t="shared" si="6"/>
        <v>56.904637832204273</v>
      </c>
      <c r="J22" s="12">
        <f t="shared" si="6"/>
        <v>34.134615384615387</v>
      </c>
      <c r="K22" s="12">
        <f t="shared" si="6"/>
        <v>26.683937823834196</v>
      </c>
      <c r="L22" s="12">
        <f t="shared" si="6"/>
        <v>25.988700564971751</v>
      </c>
    </row>
    <row r="23" spans="1:12" ht="18" x14ac:dyDescent="0.25">
      <c r="A23" s="6" t="s">
        <v>68</v>
      </c>
      <c r="B23" s="12">
        <f t="shared" ref="B23:L23" si="7">(B8*100)/B$11</f>
        <v>10.861423220973784</v>
      </c>
      <c r="C23" s="12">
        <f t="shared" si="7"/>
        <v>13.186813186813186</v>
      </c>
      <c r="D23" s="12">
        <f t="shared" si="7"/>
        <v>16.451612903225808</v>
      </c>
      <c r="E23" s="12">
        <f t="shared" si="7"/>
        <v>6.25</v>
      </c>
      <c r="F23" s="12">
        <f t="shared" si="7"/>
        <v>10.354865539229277</v>
      </c>
      <c r="G23" s="12">
        <f t="shared" si="7"/>
        <v>9.515669515669515</v>
      </c>
      <c r="H23" s="12">
        <f t="shared" si="7"/>
        <v>2.5</v>
      </c>
      <c r="I23" s="12">
        <f t="shared" si="7"/>
        <v>8.494007295466389</v>
      </c>
      <c r="J23" s="12">
        <f t="shared" si="7"/>
        <v>14.423076923076923</v>
      </c>
      <c r="K23" s="12">
        <f t="shared" si="7"/>
        <v>11.658031088082902</v>
      </c>
      <c r="L23" s="12">
        <f t="shared" si="7"/>
        <v>3.9548022598870056</v>
      </c>
    </row>
    <row r="24" spans="1:12" ht="18" x14ac:dyDescent="0.25">
      <c r="A24" s="6" t="s">
        <v>69</v>
      </c>
      <c r="B24" s="12">
        <f t="shared" ref="B24:L24" si="8">(B9*100)/B$11</f>
        <v>8.6142322097378283</v>
      </c>
      <c r="C24" s="12">
        <f t="shared" si="8"/>
        <v>20.87912087912088</v>
      </c>
      <c r="D24" s="12">
        <f t="shared" si="8"/>
        <v>18.70967741935484</v>
      </c>
      <c r="E24" s="12">
        <f t="shared" si="8"/>
        <v>22.916666666666668</v>
      </c>
      <c r="F24" s="12">
        <f t="shared" si="8"/>
        <v>11.935126143609647</v>
      </c>
      <c r="G24" s="12">
        <f t="shared" si="8"/>
        <v>13.846153846153847</v>
      </c>
      <c r="H24" s="12">
        <f t="shared" si="8"/>
        <v>13.75</v>
      </c>
      <c r="I24" s="12">
        <f t="shared" si="8"/>
        <v>6.8785825951016157</v>
      </c>
      <c r="J24" s="12">
        <f t="shared" si="8"/>
        <v>14.302884615384615</v>
      </c>
      <c r="K24" s="12">
        <f t="shared" si="8"/>
        <v>12.953367875647668</v>
      </c>
      <c r="L24" s="12">
        <f t="shared" si="8"/>
        <v>9.0395480225988702</v>
      </c>
    </row>
    <row r="25" spans="1:12" ht="18" x14ac:dyDescent="0.25">
      <c r="A25" s="6" t="s">
        <v>70</v>
      </c>
      <c r="B25" s="12">
        <f t="shared" ref="B25:L25" si="9">(B10*100)/B$11</f>
        <v>0.37453183520599254</v>
      </c>
      <c r="C25" s="12">
        <f t="shared" si="9"/>
        <v>4.395604395604396</v>
      </c>
      <c r="D25" s="12">
        <f t="shared" si="9"/>
        <v>4.838709677419355</v>
      </c>
      <c r="E25" s="12">
        <f t="shared" si="9"/>
        <v>8.3333333333333339</v>
      </c>
      <c r="F25" s="12">
        <f t="shared" si="9"/>
        <v>3.6179650679234823</v>
      </c>
      <c r="G25" s="12">
        <f t="shared" si="9"/>
        <v>3.5327635327635329</v>
      </c>
      <c r="H25" s="12">
        <f t="shared" si="9"/>
        <v>5</v>
      </c>
      <c r="I25" s="12">
        <f t="shared" si="9"/>
        <v>3.3871808233454925</v>
      </c>
      <c r="J25" s="12">
        <f t="shared" si="9"/>
        <v>2.8846153846153846</v>
      </c>
      <c r="K25" s="12">
        <f t="shared" si="9"/>
        <v>2.5906735751295336</v>
      </c>
      <c r="L25" s="12">
        <f t="shared" si="9"/>
        <v>3.3898305084745761</v>
      </c>
    </row>
    <row r="26" spans="1:12" ht="18" x14ac:dyDescent="0.25">
      <c r="A26" s="5" t="s">
        <v>72</v>
      </c>
      <c r="B26" s="13">
        <f t="shared" ref="B26:L26" si="10">SUM(B19:B21)</f>
        <v>32.584269662921351</v>
      </c>
      <c r="C26" s="13">
        <f t="shared" si="10"/>
        <v>23.076923076923073</v>
      </c>
      <c r="D26" s="13">
        <f t="shared" si="10"/>
        <v>22.043010752688172</v>
      </c>
      <c r="E26" s="13">
        <f t="shared" si="10"/>
        <v>37.5</v>
      </c>
      <c r="F26" s="13">
        <f t="shared" si="10"/>
        <v>33.864707513168838</v>
      </c>
      <c r="G26" s="13">
        <f t="shared" si="10"/>
        <v>38.005698005698008</v>
      </c>
      <c r="H26" s="13">
        <f t="shared" si="10"/>
        <v>55</v>
      </c>
      <c r="I26" s="13">
        <f t="shared" si="10"/>
        <v>24.33559145388223</v>
      </c>
      <c r="J26" s="13">
        <f t="shared" si="10"/>
        <v>34.254807692307693</v>
      </c>
      <c r="K26" s="13">
        <f t="shared" si="10"/>
        <v>46.1139896373057</v>
      </c>
      <c r="L26" s="13">
        <f t="shared" si="10"/>
        <v>57.627118644067799</v>
      </c>
    </row>
    <row r="27" spans="1:12" ht="18" x14ac:dyDescent="0.25">
      <c r="A27" s="5" t="s">
        <v>73</v>
      </c>
      <c r="B27" s="13">
        <f t="shared" ref="B27:L27" si="11">B22</f>
        <v>47.565543071161052</v>
      </c>
      <c r="C27" s="13">
        <f t="shared" si="11"/>
        <v>38.46153846153846</v>
      </c>
      <c r="D27" s="13">
        <f t="shared" si="11"/>
        <v>37.956989247311824</v>
      </c>
      <c r="E27" s="13">
        <f t="shared" si="11"/>
        <v>25</v>
      </c>
      <c r="F27" s="13">
        <f t="shared" si="11"/>
        <v>40.227335736068753</v>
      </c>
      <c r="G27" s="13">
        <f t="shared" si="11"/>
        <v>35.099715099715098</v>
      </c>
      <c r="H27" s="13">
        <f t="shared" si="11"/>
        <v>23.75</v>
      </c>
      <c r="I27" s="13">
        <f t="shared" si="11"/>
        <v>56.904637832204273</v>
      </c>
      <c r="J27" s="13">
        <f t="shared" si="11"/>
        <v>34.134615384615387</v>
      </c>
      <c r="K27" s="13">
        <f t="shared" si="11"/>
        <v>26.683937823834196</v>
      </c>
      <c r="L27" s="13">
        <f t="shared" si="11"/>
        <v>25.988700564971751</v>
      </c>
    </row>
    <row r="28" spans="1:12" ht="18" x14ac:dyDescent="0.25">
      <c r="A28" s="5" t="s">
        <v>74</v>
      </c>
      <c r="B28" s="13">
        <f t="shared" ref="B28:L28" si="12">SUM(B23:B25)</f>
        <v>19.850187265917604</v>
      </c>
      <c r="C28" s="13">
        <f t="shared" si="12"/>
        <v>38.46153846153846</v>
      </c>
      <c r="D28" s="13">
        <f t="shared" si="12"/>
        <v>40</v>
      </c>
      <c r="E28" s="13">
        <f t="shared" si="12"/>
        <v>37.5</v>
      </c>
      <c r="F28" s="13">
        <f t="shared" si="12"/>
        <v>25.907956750762406</v>
      </c>
      <c r="G28" s="13">
        <f t="shared" si="12"/>
        <v>26.894586894586894</v>
      </c>
      <c r="H28" s="13">
        <f t="shared" si="12"/>
        <v>21.25</v>
      </c>
      <c r="I28" s="13">
        <f t="shared" si="12"/>
        <v>18.759770713913497</v>
      </c>
      <c r="J28" s="13">
        <f t="shared" si="12"/>
        <v>31.610576923076923</v>
      </c>
      <c r="K28" s="13">
        <f t="shared" si="12"/>
        <v>27.202072538860104</v>
      </c>
      <c r="L28" s="13">
        <f t="shared" si="12"/>
        <v>16.38418079096045</v>
      </c>
    </row>
    <row r="29" spans="1:12" ht="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8" x14ac:dyDescent="0.25">
      <c r="A31" s="3" t="s">
        <v>76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8" x14ac:dyDescent="0.25">
      <c r="A32" s="3" t="s">
        <v>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8" x14ac:dyDescent="0.25">
      <c r="A33" s="3" t="s">
        <v>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8" x14ac:dyDescent="0.25">
      <c r="A34" s="3" t="s">
        <v>77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2025-10-28T13:24:21Z</dcterms:created>
  <dcterms:modified xsi:type="dcterms:W3CDTF">2025-10-28T14:35:08Z</dcterms:modified>
</cp:coreProperties>
</file>