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0738F113-B5BA-477A-873B-5D99DB3F2E29}" xr6:coauthVersionLast="47" xr6:coauthVersionMax="47" xr10:uidLastSave="{00000000-0000-0000-0000-000000000000}"/>
  <bookViews>
    <workbookView xWindow="20370" yWindow="-4800" windowWidth="29040" windowHeight="15720" activeTab="3" xr2:uid="{52B0EF5F-4BFD-4555-A1E1-7E4F61B20242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5" l="1"/>
  <c r="B12" i="5"/>
  <c r="D12" i="5"/>
  <c r="F12" i="5"/>
  <c r="G12" i="5"/>
  <c r="H12" i="5"/>
  <c r="I12" i="5"/>
  <c r="J12" i="5"/>
  <c r="K12" i="5"/>
  <c r="B13" i="5"/>
  <c r="C13" i="5"/>
  <c r="D13" i="5"/>
  <c r="E13" i="5"/>
  <c r="F13" i="5"/>
  <c r="G13" i="5"/>
  <c r="H13" i="5"/>
  <c r="I13" i="5"/>
  <c r="J13" i="5"/>
  <c r="K13" i="5"/>
  <c r="L13" i="5"/>
  <c r="B14" i="5"/>
  <c r="D14" i="5"/>
  <c r="F14" i="5"/>
  <c r="G14" i="5"/>
  <c r="H14" i="5"/>
  <c r="I14" i="5"/>
  <c r="J14" i="5"/>
  <c r="K14" i="5"/>
  <c r="B19" i="5"/>
  <c r="D19" i="5"/>
  <c r="F19" i="5"/>
  <c r="G19" i="5"/>
  <c r="H19" i="5"/>
  <c r="I19" i="5"/>
  <c r="J19" i="5"/>
  <c r="K19" i="5"/>
  <c r="B20" i="5"/>
  <c r="D20" i="5"/>
  <c r="F20" i="5"/>
  <c r="G20" i="5"/>
  <c r="H20" i="5"/>
  <c r="I20" i="5"/>
  <c r="J20" i="5"/>
  <c r="K20" i="5"/>
  <c r="B21" i="5"/>
  <c r="D21" i="5"/>
  <c r="F21" i="5"/>
  <c r="G21" i="5"/>
  <c r="H21" i="5"/>
  <c r="I21" i="5"/>
  <c r="I26" i="5" s="1"/>
  <c r="J21" i="5"/>
  <c r="K21" i="5"/>
  <c r="B22" i="5"/>
  <c r="D22" i="5"/>
  <c r="F22" i="5"/>
  <c r="G22" i="5"/>
  <c r="H22" i="5"/>
  <c r="I22" i="5"/>
  <c r="J22" i="5"/>
  <c r="K22" i="5"/>
  <c r="B23" i="5"/>
  <c r="D23" i="5"/>
  <c r="F23" i="5"/>
  <c r="G23" i="5"/>
  <c r="H23" i="5"/>
  <c r="I23" i="5"/>
  <c r="J23" i="5"/>
  <c r="J28" i="5" s="1"/>
  <c r="K23" i="5"/>
  <c r="B24" i="5"/>
  <c r="D24" i="5"/>
  <c r="F24" i="5"/>
  <c r="G24" i="5"/>
  <c r="H24" i="5"/>
  <c r="I24" i="5"/>
  <c r="J24" i="5"/>
  <c r="K24" i="5"/>
  <c r="B25" i="5"/>
  <c r="D25" i="5"/>
  <c r="F25" i="5"/>
  <c r="G25" i="5"/>
  <c r="H25" i="5"/>
  <c r="I25" i="5"/>
  <c r="J25" i="5"/>
  <c r="K25" i="5"/>
  <c r="D26" i="5"/>
  <c r="F26" i="5"/>
  <c r="G26" i="5"/>
  <c r="H26" i="5"/>
  <c r="J26" i="5"/>
  <c r="K26" i="5"/>
  <c r="B27" i="5"/>
  <c r="D27" i="5"/>
  <c r="F27" i="5"/>
  <c r="G27" i="5"/>
  <c r="H27" i="5"/>
  <c r="I27" i="5"/>
  <c r="J27" i="5"/>
  <c r="K27" i="5"/>
  <c r="B28" i="5"/>
  <c r="D28" i="5"/>
  <c r="F28" i="5"/>
  <c r="G28" i="5"/>
  <c r="H28" i="5"/>
  <c r="I28" i="5"/>
  <c r="K28" i="5"/>
  <c r="J4" i="2"/>
  <c r="J5" i="2"/>
  <c r="J7" i="2"/>
  <c r="I22" i="2" s="1"/>
  <c r="J8" i="2"/>
  <c r="J9" i="2"/>
  <c r="I24" i="2" s="1"/>
  <c r="J12" i="2"/>
  <c r="I27" i="2" s="1"/>
  <c r="J13" i="2"/>
  <c r="I28" i="2" s="1"/>
  <c r="J14" i="2"/>
  <c r="B19" i="2"/>
  <c r="C19" i="2"/>
  <c r="D19" i="2"/>
  <c r="E19" i="2"/>
  <c r="F19" i="2"/>
  <c r="G19" i="2"/>
  <c r="H19" i="2"/>
  <c r="I19" i="2"/>
  <c r="B20" i="2"/>
  <c r="C20" i="2"/>
  <c r="D20" i="2"/>
  <c r="E20" i="2"/>
  <c r="F20" i="2"/>
  <c r="G20" i="2"/>
  <c r="H20" i="2"/>
  <c r="I20" i="2"/>
  <c r="D22" i="2"/>
  <c r="F22" i="2"/>
  <c r="G22" i="2"/>
  <c r="H22" i="2"/>
  <c r="B23" i="2"/>
  <c r="C23" i="2"/>
  <c r="D23" i="2"/>
  <c r="E23" i="2"/>
  <c r="F23" i="2"/>
  <c r="G23" i="2"/>
  <c r="H23" i="2"/>
  <c r="I23" i="2"/>
  <c r="F24" i="2"/>
  <c r="G24" i="2"/>
  <c r="H24" i="2"/>
  <c r="G27" i="2"/>
  <c r="H27" i="2"/>
  <c r="H28" i="2"/>
  <c r="B29" i="2"/>
  <c r="C29" i="2"/>
  <c r="D29" i="2"/>
  <c r="E29" i="2"/>
  <c r="F29" i="2"/>
  <c r="G29" i="2"/>
  <c r="H29" i="2"/>
  <c r="I29" i="2"/>
  <c r="G28" i="2" l="1"/>
  <c r="E28" i="2"/>
  <c r="E27" i="2"/>
  <c r="E24" i="2"/>
  <c r="E22" i="2"/>
  <c r="F27" i="2"/>
  <c r="D28" i="2"/>
  <c r="C28" i="2"/>
  <c r="C27" i="2"/>
  <c r="C24" i="2"/>
  <c r="C22" i="2"/>
  <c r="D27" i="2"/>
  <c r="B28" i="2"/>
  <c r="B27" i="2"/>
  <c r="B24" i="2"/>
  <c r="B22" i="2"/>
  <c r="F28" i="2"/>
  <c r="D24" i="2"/>
</calcChain>
</file>

<file path=xl/sharedStrings.xml><?xml version="1.0" encoding="utf-8"?>
<sst xmlns="http://schemas.openxmlformats.org/spreadsheetml/2006/main" count="483" uniqueCount="79">
  <si>
    <t>Paiement de base</t>
  </si>
  <si>
    <t>Paiement vert / écorégime</t>
  </si>
  <si>
    <t>Paiement redistributif</t>
  </si>
  <si>
    <t>ICHN</t>
  </si>
  <si>
    <t>Assurance récolte</t>
  </si>
  <si>
    <t>s = secret statistique</t>
  </si>
  <si>
    <t>Source : Agence de services et de paiements (ASP), traitements SSP-SRISE</t>
  </si>
  <si>
    <t>Source : Agreste, recensement agricoles de 2020 (Otex) et Agence de services et de paiements (ASP), traitements SSP-SRISE</t>
  </si>
  <si>
    <t>Champ : exploitations bénéficiaires du premier pilier en 2023 et recensée au recensement agricole 2020</t>
  </si>
  <si>
    <t>* y compris Otex inconnue</t>
  </si>
  <si>
    <t>Ensemble*</t>
  </si>
  <si>
    <t>Grandes cultures</t>
  </si>
  <si>
    <t>Maraîchage-Horticulture</t>
  </si>
  <si>
    <t>s</t>
  </si>
  <si>
    <t>Viticulture</t>
  </si>
  <si>
    <t>Cultures fruitières</t>
  </si>
  <si>
    <t>Polyculture-Polyélevage</t>
  </si>
  <si>
    <t>Bovins lait</t>
  </si>
  <si>
    <t>Bovins viande</t>
  </si>
  <si>
    <t>Bovins mixtes</t>
  </si>
  <si>
    <t>Ovins-Caprins</t>
  </si>
  <si>
    <t>Porcins-Volailles</t>
  </si>
  <si>
    <t>Voie pratiques Base</t>
  </si>
  <si>
    <t>Voie pratique Supérieur</t>
  </si>
  <si>
    <t>Voie certification Base</t>
  </si>
  <si>
    <t>Voie certification Supérieur</t>
  </si>
  <si>
    <t>Voie certification Bio</t>
  </si>
  <si>
    <t>Voir IAE Base</t>
  </si>
  <si>
    <t>Voie IAE Supérieur</t>
  </si>
  <si>
    <t>Non bénéficiaires de l'écorégime</t>
  </si>
  <si>
    <t>OTEX_label</t>
  </si>
  <si>
    <t>Répartition des bénéficiaires de la PAC selon la voie d’accès à l’éco-régime (%) pour chaque orientation de production (Otex) - En 2023</t>
  </si>
  <si>
    <t>Total</t>
  </si>
  <si>
    <t>Nombre de bénéficiaires de l'écorégime par voie d'accès selon les orientations de production (Otex) - En 2023</t>
  </si>
  <si>
    <t>Aides aux petits ruminants non prises en compte.</t>
  </si>
  <si>
    <t>Champ : exploitations bénéficiaires d'aides couplées animales en 2022 et 2023</t>
  </si>
  <si>
    <t>Aides au veau sous la mère et bio</t>
  </si>
  <si>
    <t>Aides aux bovins laitiers (avant 2023)</t>
  </si>
  <si>
    <t>Aides aux bovins allaitants (avant 2023)</t>
  </si>
  <si>
    <t>Aides bovines (depuis 2023)</t>
  </si>
  <si>
    <t>Aides ovines</t>
  </si>
  <si>
    <t>Aides caprines</t>
  </si>
  <si>
    <t>En 2023 (milliers d'euros)</t>
  </si>
  <si>
    <t>En 2022 (milliers d'euros)</t>
  </si>
  <si>
    <t>Type d'aide couplée animale</t>
  </si>
  <si>
    <t>Montants (milliers d'euros) par type d'aide couplée animale en 2022 et 2023</t>
  </si>
  <si>
    <t>Source : ASP 2022-2023 - traitement SSP-Agreste, recensement agricole 2020</t>
  </si>
  <si>
    <t>Champ : exploitations bénéficiaires de la PAC en 2022 et 2023 (champ constant)</t>
  </si>
  <si>
    <t>Paiement JA</t>
  </si>
  <si>
    <t>Bio / MAEC</t>
  </si>
  <si>
    <t>Aides végétales</t>
  </si>
  <si>
    <t>Aides animales</t>
  </si>
  <si>
    <t>Polyculture Polyélevage</t>
  </si>
  <si>
    <t>Porcins Volailles</t>
  </si>
  <si>
    <t>Ovins Caprins</t>
  </si>
  <si>
    <t>Maraîchage Horticulture</t>
  </si>
  <si>
    <t>Types d'aides</t>
  </si>
  <si>
    <t>OTEX</t>
  </si>
  <si>
    <t>Montants moyen des aides par bénéficiaires de la PAC en 2022 et 2023 (champ constant), selon les OTEX</t>
  </si>
  <si>
    <t>Source : Agreste, recensement agricole 2020 (OTEX) et Agence de services et de paiements (ASP), traitements SSP-SRISE</t>
  </si>
  <si>
    <t>* y compris OTEX inconnue</t>
  </si>
  <si>
    <t>Total baisse</t>
  </si>
  <si>
    <t>Total stable</t>
  </si>
  <si>
    <t>Total gagnant</t>
  </si>
  <si>
    <t>Baisse ≥ 30%</t>
  </si>
  <si>
    <t>Baisse 10-30%</t>
  </si>
  <si>
    <t>Baisse 5-10%</t>
  </si>
  <si>
    <t>Stable</t>
  </si>
  <si>
    <t>Hausse 5-10%</t>
  </si>
  <si>
    <t>Hausse 10-30%</t>
  </si>
  <si>
    <t>Hausse ≥ 30%</t>
  </si>
  <si>
    <t>Porcins, volailles</t>
  </si>
  <si>
    <t>Polyculture, Polyélevage</t>
  </si>
  <si>
    <t>Ovins, caprins</t>
  </si>
  <si>
    <t>Maraîchage, horticulture</t>
  </si>
  <si>
    <t xml:space="preserve">Gain ou perte </t>
  </si>
  <si>
    <t>Part des exploitations ayant connu une baisse, une stabilité ou une hausse des aides perçues, selon les OTEX, pour les bénéficiaires en 2022 et en 2023 (%)</t>
  </si>
  <si>
    <t>Nombre d'exploitations</t>
  </si>
  <si>
    <t>Nombres d'exploitations ayant connu une baisse, une stabilité ou une hausse des aides perçues, selon les OTEX, pour les bénéficiaires en 2022 et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</si>
</sst>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/>
    <xf numFmtId="1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4ED67B3F-C7AF-4D18-A5E4-29A704DA4533}"/>
    <cellStyle name="Normal" xfId="0" builtinId="0"/>
    <cellStyle name="Normal 2" xfId="1" xr:uid="{62D4E4A9-BE3C-496E-8CA8-3F1D81B3C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C6C8-9EFA-4773-8B27-AF37CA6547A7}">
  <dimension ref="A1:J35"/>
  <sheetViews>
    <sheetView topLeftCell="A10" workbookViewId="0">
      <selection activeCell="D27" sqref="D27"/>
    </sheetView>
  </sheetViews>
  <sheetFormatPr baseColWidth="10" defaultColWidth="9.140625" defaultRowHeight="15" x14ac:dyDescent="0.25"/>
  <cols>
    <col min="1" max="1" width="36.2851562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ht="21.75" x14ac:dyDescent="0.3">
      <c r="A1" s="8" t="s">
        <v>33</v>
      </c>
      <c r="B1" s="10"/>
      <c r="C1" s="10"/>
      <c r="D1" s="10"/>
      <c r="E1" s="10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9" customFormat="1" ht="18" x14ac:dyDescent="0.25">
      <c r="A3" s="7" t="s">
        <v>30</v>
      </c>
      <c r="B3" s="7" t="s">
        <v>29</v>
      </c>
      <c r="C3" s="7" t="s">
        <v>28</v>
      </c>
      <c r="D3" s="7" t="s">
        <v>27</v>
      </c>
      <c r="E3" s="7" t="s">
        <v>26</v>
      </c>
      <c r="F3" s="7" t="s">
        <v>25</v>
      </c>
      <c r="G3" s="7" t="s">
        <v>24</v>
      </c>
      <c r="H3" s="7" t="s">
        <v>23</v>
      </c>
      <c r="I3" s="7" t="s">
        <v>22</v>
      </c>
      <c r="J3" s="7" t="s">
        <v>32</v>
      </c>
    </row>
    <row r="4" spans="1:10" ht="18" x14ac:dyDescent="0.25">
      <c r="A4" s="5" t="s">
        <v>21</v>
      </c>
      <c r="B4" s="5">
        <v>1</v>
      </c>
      <c r="C4" s="5">
        <v>1</v>
      </c>
      <c r="D4" s="5">
        <v>0</v>
      </c>
      <c r="E4" s="5">
        <v>10</v>
      </c>
      <c r="F4" s="5">
        <v>1</v>
      </c>
      <c r="G4" s="5">
        <v>0</v>
      </c>
      <c r="H4" s="5">
        <v>22</v>
      </c>
      <c r="I4" s="5">
        <v>2</v>
      </c>
      <c r="J4" s="5">
        <f>SUM(B4:I4)</f>
        <v>37</v>
      </c>
    </row>
    <row r="5" spans="1:10" ht="18" x14ac:dyDescent="0.25">
      <c r="A5" s="5" t="s">
        <v>20</v>
      </c>
      <c r="B5" s="5">
        <v>12</v>
      </c>
      <c r="C5" s="5">
        <v>6</v>
      </c>
      <c r="D5" s="5">
        <v>0</v>
      </c>
      <c r="E5" s="5">
        <v>27</v>
      </c>
      <c r="F5" s="5">
        <v>20</v>
      </c>
      <c r="G5" s="5">
        <v>0</v>
      </c>
      <c r="H5" s="5">
        <v>262</v>
      </c>
      <c r="I5" s="5">
        <v>8</v>
      </c>
      <c r="J5" s="5">
        <f>SUM(B5:I5)</f>
        <v>335</v>
      </c>
    </row>
    <row r="6" spans="1:10" ht="18" x14ac:dyDescent="0.25">
      <c r="A6" s="5" t="s">
        <v>19</v>
      </c>
      <c r="B6" s="5" t="s">
        <v>13</v>
      </c>
      <c r="C6" s="5" t="s">
        <v>13</v>
      </c>
      <c r="D6" s="5" t="s">
        <v>13</v>
      </c>
      <c r="E6" s="5" t="s">
        <v>13</v>
      </c>
      <c r="F6" s="5" t="s">
        <v>13</v>
      </c>
      <c r="G6" s="5" t="s">
        <v>13</v>
      </c>
      <c r="H6" s="5" t="s">
        <v>13</v>
      </c>
      <c r="I6" s="5" t="s">
        <v>13</v>
      </c>
      <c r="J6" s="5" t="s">
        <v>13</v>
      </c>
    </row>
    <row r="7" spans="1:10" ht="18" x14ac:dyDescent="0.25">
      <c r="A7" s="5" t="s">
        <v>18</v>
      </c>
      <c r="B7" s="5">
        <v>2</v>
      </c>
      <c r="C7" s="5">
        <v>3</v>
      </c>
      <c r="D7" s="5">
        <v>0</v>
      </c>
      <c r="E7" s="5">
        <v>26</v>
      </c>
      <c r="F7" s="5">
        <v>7</v>
      </c>
      <c r="G7" s="5">
        <v>0</v>
      </c>
      <c r="H7" s="5">
        <v>161</v>
      </c>
      <c r="I7" s="5">
        <v>0</v>
      </c>
      <c r="J7" s="5">
        <f>SUM(B7:I7)</f>
        <v>199</v>
      </c>
    </row>
    <row r="8" spans="1:10" ht="18" x14ac:dyDescent="0.25">
      <c r="A8" s="5" t="s">
        <v>17</v>
      </c>
      <c r="B8" s="5">
        <v>0</v>
      </c>
      <c r="C8" s="5">
        <v>3</v>
      </c>
      <c r="D8" s="5">
        <v>1</v>
      </c>
      <c r="E8" s="5">
        <v>13</v>
      </c>
      <c r="F8" s="5">
        <v>1</v>
      </c>
      <c r="G8" s="5">
        <v>0</v>
      </c>
      <c r="H8" s="5">
        <v>56</v>
      </c>
      <c r="I8" s="5">
        <v>0</v>
      </c>
      <c r="J8" s="5">
        <f>SUM(B8:I8)</f>
        <v>74</v>
      </c>
    </row>
    <row r="9" spans="1:10" ht="18" x14ac:dyDescent="0.25">
      <c r="A9" s="5" t="s">
        <v>16</v>
      </c>
      <c r="B9" s="5">
        <v>9</v>
      </c>
      <c r="C9" s="5">
        <v>14</v>
      </c>
      <c r="D9" s="5">
        <v>3</v>
      </c>
      <c r="E9" s="5">
        <v>46</v>
      </c>
      <c r="F9" s="5">
        <v>20</v>
      </c>
      <c r="G9" s="5">
        <v>0</v>
      </c>
      <c r="H9" s="5">
        <v>314</v>
      </c>
      <c r="I9" s="5">
        <v>13</v>
      </c>
      <c r="J9" s="5">
        <f>SUM(B9:I9)</f>
        <v>419</v>
      </c>
    </row>
    <row r="10" spans="1:10" ht="18" x14ac:dyDescent="0.25">
      <c r="A10" s="5" t="s">
        <v>15</v>
      </c>
      <c r="B10" s="5" t="s">
        <v>13</v>
      </c>
      <c r="C10" s="5" t="s">
        <v>13</v>
      </c>
      <c r="D10" s="5" t="s">
        <v>13</v>
      </c>
      <c r="E10" s="5" t="s">
        <v>13</v>
      </c>
      <c r="F10" s="5" t="s">
        <v>13</v>
      </c>
      <c r="G10" s="5" t="s">
        <v>13</v>
      </c>
      <c r="H10" s="5" t="s">
        <v>13</v>
      </c>
      <c r="I10" s="5" t="s">
        <v>13</v>
      </c>
      <c r="J10" s="5" t="s">
        <v>13</v>
      </c>
    </row>
    <row r="11" spans="1:10" ht="18" x14ac:dyDescent="0.25">
      <c r="A11" s="5" t="s">
        <v>14</v>
      </c>
      <c r="B11" s="5" t="s">
        <v>13</v>
      </c>
      <c r="C11" s="5" t="s">
        <v>13</v>
      </c>
      <c r="D11" s="5" t="s">
        <v>13</v>
      </c>
      <c r="E11" s="5" t="s">
        <v>13</v>
      </c>
      <c r="F11" s="5" t="s">
        <v>13</v>
      </c>
      <c r="G11" s="5" t="s">
        <v>13</v>
      </c>
      <c r="H11" s="5" t="s">
        <v>13</v>
      </c>
      <c r="I11" s="5" t="s">
        <v>13</v>
      </c>
      <c r="J11" s="5" t="s">
        <v>13</v>
      </c>
    </row>
    <row r="12" spans="1:10" ht="18" x14ac:dyDescent="0.25">
      <c r="A12" s="5" t="s">
        <v>12</v>
      </c>
      <c r="B12" s="5">
        <v>4</v>
      </c>
      <c r="C12" s="5">
        <v>2</v>
      </c>
      <c r="D12" s="5">
        <v>0</v>
      </c>
      <c r="E12" s="5">
        <v>17</v>
      </c>
      <c r="F12" s="5">
        <v>0</v>
      </c>
      <c r="G12" s="5">
        <v>0</v>
      </c>
      <c r="H12" s="5">
        <v>18</v>
      </c>
      <c r="I12" s="5">
        <v>1</v>
      </c>
      <c r="J12" s="5">
        <f>SUM(B12:I12)</f>
        <v>42</v>
      </c>
    </row>
    <row r="13" spans="1:10" ht="18" x14ac:dyDescent="0.25">
      <c r="A13" s="5" t="s">
        <v>11</v>
      </c>
      <c r="B13" s="5">
        <v>54</v>
      </c>
      <c r="C13" s="5">
        <v>55</v>
      </c>
      <c r="D13" s="5">
        <v>15</v>
      </c>
      <c r="E13" s="5">
        <v>150</v>
      </c>
      <c r="F13" s="5">
        <v>23</v>
      </c>
      <c r="G13" s="5">
        <v>0</v>
      </c>
      <c r="H13" s="5">
        <v>1243</v>
      </c>
      <c r="I13" s="5">
        <v>99</v>
      </c>
      <c r="J13" s="5">
        <f>SUM(B13:I13)</f>
        <v>1639</v>
      </c>
    </row>
    <row r="14" spans="1:10" ht="18" x14ac:dyDescent="0.25">
      <c r="A14" s="5" t="s">
        <v>10</v>
      </c>
      <c r="B14" s="5">
        <v>108</v>
      </c>
      <c r="C14" s="5">
        <v>112</v>
      </c>
      <c r="D14" s="5">
        <v>23</v>
      </c>
      <c r="E14" s="5">
        <v>364</v>
      </c>
      <c r="F14" s="5">
        <v>83</v>
      </c>
      <c r="G14" s="5">
        <v>0</v>
      </c>
      <c r="H14" s="5">
        <v>2397</v>
      </c>
      <c r="I14" s="5">
        <v>143</v>
      </c>
      <c r="J14" s="5">
        <f>SUM(B14:I14)</f>
        <v>3230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8" t="s">
        <v>31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7" t="s">
        <v>30</v>
      </c>
      <c r="B18" s="7" t="s">
        <v>29</v>
      </c>
      <c r="C18" s="7" t="s">
        <v>28</v>
      </c>
      <c r="D18" s="7" t="s">
        <v>27</v>
      </c>
      <c r="E18" s="7" t="s">
        <v>26</v>
      </c>
      <c r="F18" s="7" t="s">
        <v>25</v>
      </c>
      <c r="G18" s="7" t="s">
        <v>24</v>
      </c>
      <c r="H18" s="7" t="s">
        <v>23</v>
      </c>
      <c r="I18" s="7" t="s">
        <v>22</v>
      </c>
      <c r="J18" s="6"/>
    </row>
    <row r="19" spans="1:10" ht="18" x14ac:dyDescent="0.25">
      <c r="A19" s="5" t="s">
        <v>21</v>
      </c>
      <c r="B19" s="4">
        <f t="shared" ref="B19:I20" si="0">(B4*100)/$J4</f>
        <v>2.7027027027027026</v>
      </c>
      <c r="C19" s="4">
        <f t="shared" si="0"/>
        <v>2.7027027027027026</v>
      </c>
      <c r="D19" s="4">
        <f t="shared" si="0"/>
        <v>0</v>
      </c>
      <c r="E19" s="4">
        <f t="shared" si="0"/>
        <v>27.027027027027028</v>
      </c>
      <c r="F19" s="4">
        <f t="shared" si="0"/>
        <v>2.7027027027027026</v>
      </c>
      <c r="G19" s="4">
        <f t="shared" si="0"/>
        <v>0</v>
      </c>
      <c r="H19" s="4">
        <f t="shared" si="0"/>
        <v>59.45945945945946</v>
      </c>
      <c r="I19" s="4">
        <f t="shared" si="0"/>
        <v>5.4054054054054053</v>
      </c>
      <c r="J19" s="3"/>
    </row>
    <row r="20" spans="1:10" ht="18" x14ac:dyDescent="0.25">
      <c r="A20" s="5" t="s">
        <v>20</v>
      </c>
      <c r="B20" s="4">
        <f t="shared" si="0"/>
        <v>3.5820895522388061</v>
      </c>
      <c r="C20" s="4">
        <f t="shared" si="0"/>
        <v>1.791044776119403</v>
      </c>
      <c r="D20" s="4">
        <f t="shared" si="0"/>
        <v>0</v>
      </c>
      <c r="E20" s="4">
        <f t="shared" si="0"/>
        <v>8.0597014925373127</v>
      </c>
      <c r="F20" s="4">
        <f t="shared" si="0"/>
        <v>5.9701492537313436</v>
      </c>
      <c r="G20" s="4">
        <f t="shared" si="0"/>
        <v>0</v>
      </c>
      <c r="H20" s="4">
        <f t="shared" si="0"/>
        <v>78.208955223880594</v>
      </c>
      <c r="I20" s="4">
        <f t="shared" si="0"/>
        <v>2.3880597014925371</v>
      </c>
      <c r="J20" s="3"/>
    </row>
    <row r="21" spans="1:10" ht="18" x14ac:dyDescent="0.25">
      <c r="A21" s="5" t="s">
        <v>19</v>
      </c>
      <c r="B21" s="4" t="s">
        <v>13</v>
      </c>
      <c r="C21" s="4" t="s">
        <v>13</v>
      </c>
      <c r="D21" s="4" t="s">
        <v>13</v>
      </c>
      <c r="E21" s="4" t="s">
        <v>13</v>
      </c>
      <c r="F21" s="4" t="s">
        <v>13</v>
      </c>
      <c r="G21" s="4" t="s">
        <v>13</v>
      </c>
      <c r="H21" s="4" t="s">
        <v>13</v>
      </c>
      <c r="I21" s="4" t="s">
        <v>13</v>
      </c>
      <c r="J21" s="3"/>
    </row>
    <row r="22" spans="1:10" ht="18" x14ac:dyDescent="0.25">
      <c r="A22" s="5" t="s">
        <v>18</v>
      </c>
      <c r="B22" s="4">
        <f t="shared" ref="B22:I24" si="1">(B7*100)/$J7</f>
        <v>1.0050251256281406</v>
      </c>
      <c r="C22" s="4">
        <f t="shared" si="1"/>
        <v>1.5075376884422111</v>
      </c>
      <c r="D22" s="4">
        <f t="shared" si="1"/>
        <v>0</v>
      </c>
      <c r="E22" s="4">
        <f t="shared" si="1"/>
        <v>13.06532663316583</v>
      </c>
      <c r="F22" s="4">
        <f t="shared" si="1"/>
        <v>3.5175879396984926</v>
      </c>
      <c r="G22" s="4">
        <f t="shared" si="1"/>
        <v>0</v>
      </c>
      <c r="H22" s="4">
        <f t="shared" si="1"/>
        <v>80.904522613065325</v>
      </c>
      <c r="I22" s="4">
        <f t="shared" si="1"/>
        <v>0</v>
      </c>
      <c r="J22" s="3"/>
    </row>
    <row r="23" spans="1:10" ht="18" x14ac:dyDescent="0.25">
      <c r="A23" s="5" t="s">
        <v>17</v>
      </c>
      <c r="B23" s="4">
        <f t="shared" si="1"/>
        <v>0</v>
      </c>
      <c r="C23" s="4">
        <f t="shared" si="1"/>
        <v>4.0540540540540544</v>
      </c>
      <c r="D23" s="4">
        <f t="shared" si="1"/>
        <v>1.3513513513513513</v>
      </c>
      <c r="E23" s="4">
        <f t="shared" si="1"/>
        <v>17.567567567567568</v>
      </c>
      <c r="F23" s="4">
        <f t="shared" si="1"/>
        <v>1.3513513513513513</v>
      </c>
      <c r="G23" s="4">
        <f t="shared" si="1"/>
        <v>0</v>
      </c>
      <c r="H23" s="4">
        <f t="shared" si="1"/>
        <v>75.675675675675677</v>
      </c>
      <c r="I23" s="4">
        <f t="shared" si="1"/>
        <v>0</v>
      </c>
      <c r="J23" s="3"/>
    </row>
    <row r="24" spans="1:10" ht="18" x14ac:dyDescent="0.25">
      <c r="A24" s="5" t="s">
        <v>16</v>
      </c>
      <c r="B24" s="4">
        <f t="shared" si="1"/>
        <v>2.1479713603818618</v>
      </c>
      <c r="C24" s="4">
        <f t="shared" si="1"/>
        <v>3.3412887828162292</v>
      </c>
      <c r="D24" s="4">
        <f t="shared" si="1"/>
        <v>0.71599045346062051</v>
      </c>
      <c r="E24" s="4">
        <f t="shared" si="1"/>
        <v>10.978520286396181</v>
      </c>
      <c r="F24" s="4">
        <f t="shared" si="1"/>
        <v>4.7732696897374698</v>
      </c>
      <c r="G24" s="4">
        <f t="shared" si="1"/>
        <v>0</v>
      </c>
      <c r="H24" s="4">
        <f t="shared" si="1"/>
        <v>74.940334128878277</v>
      </c>
      <c r="I24" s="4">
        <f t="shared" si="1"/>
        <v>3.1026252983293556</v>
      </c>
      <c r="J24" s="3"/>
    </row>
    <row r="25" spans="1:10" ht="18" x14ac:dyDescent="0.25">
      <c r="A25" s="5" t="s">
        <v>15</v>
      </c>
      <c r="B25" s="4" t="s">
        <v>13</v>
      </c>
      <c r="C25" s="4" t="s">
        <v>13</v>
      </c>
      <c r="D25" s="4" t="s">
        <v>13</v>
      </c>
      <c r="E25" s="4" t="s">
        <v>13</v>
      </c>
      <c r="F25" s="4" t="s">
        <v>13</v>
      </c>
      <c r="G25" s="4" t="s">
        <v>13</v>
      </c>
      <c r="H25" s="4" t="s">
        <v>13</v>
      </c>
      <c r="I25" s="4" t="s">
        <v>13</v>
      </c>
      <c r="J25" s="3"/>
    </row>
    <row r="26" spans="1:10" ht="18" x14ac:dyDescent="0.25">
      <c r="A26" s="5" t="s">
        <v>14</v>
      </c>
      <c r="B26" s="4" t="s">
        <v>13</v>
      </c>
      <c r="C26" s="4" t="s">
        <v>13</v>
      </c>
      <c r="D26" s="4" t="s">
        <v>13</v>
      </c>
      <c r="E26" s="4" t="s">
        <v>13</v>
      </c>
      <c r="F26" s="4" t="s">
        <v>13</v>
      </c>
      <c r="G26" s="4" t="s">
        <v>13</v>
      </c>
      <c r="H26" s="4" t="s">
        <v>13</v>
      </c>
      <c r="I26" s="4" t="s">
        <v>13</v>
      </c>
      <c r="J26" s="3"/>
    </row>
    <row r="27" spans="1:10" ht="18" x14ac:dyDescent="0.25">
      <c r="A27" s="5" t="s">
        <v>12</v>
      </c>
      <c r="B27" s="4">
        <f t="shared" ref="B27:I29" si="2">(B12*100)/$J12</f>
        <v>9.5238095238095237</v>
      </c>
      <c r="C27" s="4">
        <f t="shared" si="2"/>
        <v>4.7619047619047619</v>
      </c>
      <c r="D27" s="4">
        <f t="shared" si="2"/>
        <v>0</v>
      </c>
      <c r="E27" s="4">
        <f t="shared" si="2"/>
        <v>40.476190476190474</v>
      </c>
      <c r="F27" s="4">
        <f t="shared" si="2"/>
        <v>0</v>
      </c>
      <c r="G27" s="4">
        <f t="shared" si="2"/>
        <v>0</v>
      </c>
      <c r="H27" s="4">
        <f t="shared" si="2"/>
        <v>42.857142857142854</v>
      </c>
      <c r="I27" s="4">
        <f t="shared" si="2"/>
        <v>2.3809523809523809</v>
      </c>
      <c r="J27" s="3"/>
    </row>
    <row r="28" spans="1:10" ht="18" x14ac:dyDescent="0.25">
      <c r="A28" s="5" t="s">
        <v>11</v>
      </c>
      <c r="B28" s="4">
        <f t="shared" si="2"/>
        <v>3.2946918852959119</v>
      </c>
      <c r="C28" s="4">
        <f t="shared" si="2"/>
        <v>3.3557046979865772</v>
      </c>
      <c r="D28" s="4">
        <f t="shared" si="2"/>
        <v>0.91519219035997557</v>
      </c>
      <c r="E28" s="4">
        <f t="shared" si="2"/>
        <v>9.1519219035997565</v>
      </c>
      <c r="F28" s="4">
        <f t="shared" si="2"/>
        <v>1.403294691885296</v>
      </c>
      <c r="G28" s="4">
        <f t="shared" si="2"/>
        <v>0</v>
      </c>
      <c r="H28" s="4">
        <f t="shared" si="2"/>
        <v>75.838926174496649</v>
      </c>
      <c r="I28" s="4">
        <f t="shared" si="2"/>
        <v>6.0402684563758386</v>
      </c>
      <c r="J28" s="3"/>
    </row>
    <row r="29" spans="1:10" ht="18" x14ac:dyDescent="0.25">
      <c r="A29" s="5" t="s">
        <v>10</v>
      </c>
      <c r="B29" s="4">
        <f t="shared" si="2"/>
        <v>3.3436532507739938</v>
      </c>
      <c r="C29" s="4">
        <f t="shared" si="2"/>
        <v>3.4674922600619196</v>
      </c>
      <c r="D29" s="4">
        <f t="shared" si="2"/>
        <v>0.71207430340557276</v>
      </c>
      <c r="E29" s="4">
        <f t="shared" si="2"/>
        <v>11.269349845201239</v>
      </c>
      <c r="F29" s="4">
        <f t="shared" si="2"/>
        <v>2.5696594427244581</v>
      </c>
      <c r="G29" s="4">
        <f t="shared" si="2"/>
        <v>0</v>
      </c>
      <c r="H29" s="4">
        <f t="shared" si="2"/>
        <v>74.21052631578948</v>
      </c>
      <c r="I29" s="4">
        <f t="shared" si="2"/>
        <v>4.4272445820433433</v>
      </c>
      <c r="J29" s="3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5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9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8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7</v>
      </c>
      <c r="B35" s="1"/>
      <c r="C35" s="1"/>
      <c r="D35" s="1"/>
      <c r="E35" s="1"/>
      <c r="F35" s="1"/>
      <c r="G35" s="1"/>
      <c r="H35" s="1"/>
      <c r="I35" s="2"/>
      <c r="J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4A53-DFE8-435B-91DC-D29E93AE9010}">
  <dimension ref="A1:D15"/>
  <sheetViews>
    <sheetView workbookViewId="0">
      <selection activeCell="D27" sqref="D27"/>
    </sheetView>
  </sheetViews>
  <sheetFormatPr baseColWidth="10" defaultColWidth="9.140625" defaultRowHeight="15" x14ac:dyDescent="0.25"/>
  <cols>
    <col min="1" max="1" width="41.5703125" customWidth="1"/>
    <col min="2" max="3" width="27.7109375" bestFit="1" customWidth="1"/>
  </cols>
  <sheetData>
    <row r="1" spans="1:4" ht="21.75" x14ac:dyDescent="0.25">
      <c r="A1" s="8" t="s">
        <v>45</v>
      </c>
      <c r="D1" s="2"/>
    </row>
    <row r="2" spans="1:4" ht="18" x14ac:dyDescent="0.25">
      <c r="A2" s="2"/>
      <c r="B2" s="2"/>
      <c r="C2" s="2"/>
      <c r="D2" s="2"/>
    </row>
    <row r="3" spans="1:4" s="9" customFormat="1" ht="18" x14ac:dyDescent="0.25">
      <c r="A3" s="7" t="s">
        <v>44</v>
      </c>
      <c r="B3" s="7" t="s">
        <v>43</v>
      </c>
      <c r="C3" s="7" t="s">
        <v>42</v>
      </c>
      <c r="D3" s="2"/>
    </row>
    <row r="4" spans="1:4" ht="18" x14ac:dyDescent="0.25">
      <c r="A4" s="5" t="s">
        <v>41</v>
      </c>
      <c r="B4" s="5">
        <v>825.87504000000001</v>
      </c>
      <c r="C4" s="5">
        <v>767.1329300000001</v>
      </c>
      <c r="D4" s="2"/>
    </row>
    <row r="5" spans="1:4" ht="18" x14ac:dyDescent="0.25">
      <c r="A5" s="5" t="s">
        <v>40</v>
      </c>
      <c r="B5" s="5">
        <v>3192.4427900000001</v>
      </c>
      <c r="C5" s="5">
        <v>2919.7995500000002</v>
      </c>
      <c r="D5" s="2"/>
    </row>
    <row r="6" spans="1:4" ht="18" x14ac:dyDescent="0.25">
      <c r="A6" s="5" t="s">
        <v>39</v>
      </c>
      <c r="B6" s="5">
        <v>0</v>
      </c>
      <c r="C6" s="5">
        <v>6164.08806</v>
      </c>
      <c r="D6" s="2"/>
    </row>
    <row r="7" spans="1:4" ht="18" x14ac:dyDescent="0.25">
      <c r="A7" s="5" t="s">
        <v>38</v>
      </c>
      <c r="B7" s="5">
        <v>6732.6860800000004</v>
      </c>
      <c r="C7" s="5">
        <v>0</v>
      </c>
      <c r="D7" s="2"/>
    </row>
    <row r="8" spans="1:4" ht="18" x14ac:dyDescent="0.25">
      <c r="A8" s="5" t="s">
        <v>37</v>
      </c>
      <c r="B8" s="5">
        <v>339.83758</v>
      </c>
      <c r="C8" s="5">
        <v>0</v>
      </c>
      <c r="D8" s="2"/>
    </row>
    <row r="9" spans="1:4" ht="18" x14ac:dyDescent="0.25">
      <c r="A9" s="5" t="s">
        <v>36</v>
      </c>
      <c r="B9" s="5">
        <v>19.733650000000001</v>
      </c>
      <c r="C9" s="5">
        <v>0</v>
      </c>
      <c r="D9" s="2"/>
    </row>
    <row r="10" spans="1:4" ht="18" x14ac:dyDescent="0.25">
      <c r="A10" s="2"/>
      <c r="B10" s="2"/>
      <c r="C10" s="2"/>
      <c r="D10" s="2"/>
    </row>
    <row r="11" spans="1:4" ht="18" x14ac:dyDescent="0.25">
      <c r="A11" s="2"/>
      <c r="B11" s="2"/>
      <c r="C11" s="2"/>
      <c r="D11" s="2"/>
    </row>
    <row r="12" spans="1:4" ht="18" x14ac:dyDescent="0.35">
      <c r="A12" s="2" t="s">
        <v>5</v>
      </c>
      <c r="B12" s="1"/>
      <c r="C12" s="1"/>
      <c r="D12" s="2"/>
    </row>
    <row r="13" spans="1:4" ht="18" x14ac:dyDescent="0.35">
      <c r="A13" s="2" t="s">
        <v>35</v>
      </c>
      <c r="B13" s="1"/>
      <c r="C13" s="1"/>
      <c r="D13" s="2"/>
    </row>
    <row r="14" spans="1:4" ht="18" x14ac:dyDescent="0.35">
      <c r="A14" s="2" t="s">
        <v>6</v>
      </c>
      <c r="B14" s="1"/>
      <c r="C14" s="1"/>
      <c r="D14" s="2"/>
    </row>
    <row r="15" spans="1:4" ht="18" x14ac:dyDescent="0.35">
      <c r="A15" s="2" t="s">
        <v>34</v>
      </c>
      <c r="B15" s="1"/>
      <c r="C15" s="1"/>
      <c r="D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603E-4511-4657-9447-274F05ABC4AC}">
  <dimension ref="A1:G109"/>
  <sheetViews>
    <sheetView topLeftCell="A94" workbookViewId="0">
      <selection activeCell="D27" sqref="D27"/>
    </sheetView>
  </sheetViews>
  <sheetFormatPr baseColWidth="10" defaultColWidth="9.140625" defaultRowHeight="15" x14ac:dyDescent="0.25"/>
  <cols>
    <col min="1" max="1" width="28.42578125" customWidth="1"/>
    <col min="2" max="2" width="29" bestFit="1" customWidth="1"/>
    <col min="3" max="4" width="27.7109375" bestFit="1" customWidth="1"/>
  </cols>
  <sheetData>
    <row r="1" spans="1:7" ht="21.75" x14ac:dyDescent="0.25">
      <c r="A1" s="8" t="s">
        <v>58</v>
      </c>
      <c r="B1" s="2"/>
      <c r="C1" s="2"/>
      <c r="D1" s="2"/>
      <c r="E1" s="2"/>
      <c r="F1" s="2"/>
      <c r="G1" s="2"/>
    </row>
    <row r="2" spans="1:7" ht="18" x14ac:dyDescent="0.25">
      <c r="A2" s="2"/>
      <c r="B2" s="2"/>
      <c r="C2" s="2"/>
      <c r="D2" s="2"/>
      <c r="E2" s="2"/>
      <c r="F2" s="2"/>
      <c r="G2" s="2"/>
    </row>
    <row r="3" spans="1:7" s="9" customFormat="1" ht="18" x14ac:dyDescent="0.25">
      <c r="A3" s="7" t="s">
        <v>57</v>
      </c>
      <c r="B3" s="7" t="s">
        <v>56</v>
      </c>
      <c r="C3" s="7" t="s">
        <v>43</v>
      </c>
      <c r="D3" s="7" t="s">
        <v>42</v>
      </c>
      <c r="E3" s="2"/>
      <c r="F3" s="2"/>
      <c r="G3" s="2"/>
    </row>
    <row r="4" spans="1:7" ht="18" x14ac:dyDescent="0.25">
      <c r="A4" s="5" t="s">
        <v>11</v>
      </c>
      <c r="B4" s="4" t="s">
        <v>51</v>
      </c>
      <c r="C4" s="5">
        <v>0.43310330612244902</v>
      </c>
      <c r="D4" s="4">
        <v>0.39846852478134109</v>
      </c>
      <c r="E4" s="2"/>
      <c r="F4" s="2"/>
      <c r="G4" s="2"/>
    </row>
    <row r="5" spans="1:7" ht="18" x14ac:dyDescent="0.25">
      <c r="A5" s="5" t="s">
        <v>11</v>
      </c>
      <c r="B5" s="4" t="s">
        <v>50</v>
      </c>
      <c r="C5" s="5">
        <v>1.101423714285714</v>
      </c>
      <c r="D5" s="4">
        <v>1.091022087463557</v>
      </c>
      <c r="E5" s="2"/>
      <c r="F5" s="2"/>
      <c r="G5" s="2"/>
    </row>
    <row r="6" spans="1:7" ht="18" x14ac:dyDescent="0.25">
      <c r="A6" s="5" t="s">
        <v>11</v>
      </c>
      <c r="B6" s="4" t="s">
        <v>4</v>
      </c>
      <c r="C6" s="5">
        <v>1.343332781341108</v>
      </c>
      <c r="D6" s="4">
        <v>2.392202017492711</v>
      </c>
      <c r="E6" s="2"/>
      <c r="F6" s="2"/>
      <c r="G6" s="2"/>
    </row>
    <row r="7" spans="1:7" ht="18" x14ac:dyDescent="0.25">
      <c r="A7" s="5" t="s">
        <v>11</v>
      </c>
      <c r="B7" s="4" t="s">
        <v>49</v>
      </c>
      <c r="C7" s="5">
        <v>2.5882620349854228</v>
      </c>
      <c r="D7" s="4">
        <v>2.141540011661808</v>
      </c>
      <c r="E7" s="2"/>
      <c r="F7" s="2"/>
      <c r="G7" s="2"/>
    </row>
    <row r="8" spans="1:7" ht="18" x14ac:dyDescent="0.25">
      <c r="A8" s="5" t="s">
        <v>11</v>
      </c>
      <c r="B8" s="4" t="s">
        <v>3</v>
      </c>
      <c r="C8" s="5">
        <v>0.22678680466472301</v>
      </c>
      <c r="D8" s="4">
        <v>0.23782699125364429</v>
      </c>
      <c r="E8" s="2"/>
      <c r="F8" s="2"/>
      <c r="G8" s="2"/>
    </row>
    <row r="9" spans="1:7" ht="18" x14ac:dyDescent="0.25">
      <c r="A9" s="5" t="s">
        <v>11</v>
      </c>
      <c r="B9" s="4" t="s">
        <v>0</v>
      </c>
      <c r="C9" s="5">
        <v>16.55288941107872</v>
      </c>
      <c r="D9" s="4">
        <v>17.6352032244898</v>
      </c>
      <c r="E9" s="2"/>
      <c r="F9" s="2"/>
      <c r="G9" s="2"/>
    </row>
    <row r="10" spans="1:7" ht="18" x14ac:dyDescent="0.25">
      <c r="A10" s="5" t="s">
        <v>11</v>
      </c>
      <c r="B10" s="5" t="s">
        <v>48</v>
      </c>
      <c r="C10" s="5">
        <v>0.21064781341107869</v>
      </c>
      <c r="D10" s="5">
        <v>0.239736443148688</v>
      </c>
      <c r="E10" s="2"/>
      <c r="F10" s="2"/>
      <c r="G10" s="2"/>
    </row>
    <row r="11" spans="1:7" ht="18" x14ac:dyDescent="0.25">
      <c r="A11" s="5" t="s">
        <v>11</v>
      </c>
      <c r="B11" s="4" t="s">
        <v>2</v>
      </c>
      <c r="C11" s="5">
        <v>2.5040121282798831</v>
      </c>
      <c r="D11" s="4">
        <v>2.4998173294460639</v>
      </c>
      <c r="E11" s="2"/>
      <c r="F11" s="2"/>
      <c r="G11" s="2"/>
    </row>
    <row r="12" spans="1:7" ht="18" x14ac:dyDescent="0.25">
      <c r="A12" s="5" t="s">
        <v>11</v>
      </c>
      <c r="B12" s="4" t="s">
        <v>1</v>
      </c>
      <c r="C12" s="5">
        <v>11.40898926530612</v>
      </c>
      <c r="D12" s="4">
        <v>9.9481462448979592</v>
      </c>
      <c r="E12" s="2"/>
      <c r="F12" s="2"/>
      <c r="G12" s="2"/>
    </row>
    <row r="13" spans="1:7" ht="18" x14ac:dyDescent="0.25">
      <c r="A13" s="5" t="s">
        <v>55</v>
      </c>
      <c r="B13" s="4" t="s">
        <v>51</v>
      </c>
      <c r="C13" s="5">
        <v>3.8530000000000002E-2</v>
      </c>
      <c r="D13" s="4">
        <v>3.8249999999999999E-2</v>
      </c>
      <c r="E13" s="2"/>
      <c r="F13" s="2"/>
      <c r="G13" s="2"/>
    </row>
    <row r="14" spans="1:7" ht="18" x14ac:dyDescent="0.25">
      <c r="A14" s="5" t="s">
        <v>55</v>
      </c>
      <c r="B14" s="4" t="s">
        <v>50</v>
      </c>
      <c r="C14" s="5">
        <v>0.27725474999999999</v>
      </c>
      <c r="D14" s="4">
        <v>0.73749924999999994</v>
      </c>
      <c r="E14" s="2"/>
      <c r="F14" s="2"/>
      <c r="G14" s="2"/>
    </row>
    <row r="15" spans="1:7" ht="18" x14ac:dyDescent="0.25">
      <c r="A15" s="5" t="s">
        <v>55</v>
      </c>
      <c r="B15" s="4" t="s">
        <v>4</v>
      </c>
      <c r="C15" s="5">
        <v>0.27544449999999998</v>
      </c>
      <c r="D15" s="4">
        <v>0.61071575</v>
      </c>
      <c r="E15" s="2"/>
      <c r="F15" s="2"/>
      <c r="G15" s="2"/>
    </row>
    <row r="16" spans="1:7" ht="18" x14ac:dyDescent="0.25">
      <c r="A16" s="5" t="s">
        <v>55</v>
      </c>
      <c r="B16" s="4" t="s">
        <v>49</v>
      </c>
      <c r="C16" s="5">
        <v>1.2903454999999999</v>
      </c>
      <c r="D16" s="4">
        <v>2.4209915</v>
      </c>
      <c r="E16" s="2"/>
      <c r="F16" s="2"/>
      <c r="G16" s="2"/>
    </row>
    <row r="17" spans="1:7" ht="18" x14ac:dyDescent="0.25">
      <c r="A17" s="5" t="s">
        <v>55</v>
      </c>
      <c r="B17" s="4" t="s">
        <v>3</v>
      </c>
      <c r="C17" s="5">
        <v>5.8058749999999999E-2</v>
      </c>
      <c r="D17" s="4">
        <v>9.6841499999999997E-2</v>
      </c>
      <c r="E17" s="2"/>
      <c r="F17" s="2"/>
      <c r="G17" s="2"/>
    </row>
    <row r="18" spans="1:7" ht="18" x14ac:dyDescent="0.25">
      <c r="A18" s="5" t="s">
        <v>55</v>
      </c>
      <c r="B18" s="5" t="s">
        <v>0</v>
      </c>
      <c r="C18" s="5">
        <v>3.1087532499999999</v>
      </c>
      <c r="D18" s="5">
        <v>4.1245055000000006</v>
      </c>
      <c r="E18" s="2"/>
      <c r="F18" s="2"/>
      <c r="G18" s="2"/>
    </row>
    <row r="19" spans="1:7" ht="18" x14ac:dyDescent="0.25">
      <c r="A19" s="5" t="s">
        <v>55</v>
      </c>
      <c r="B19" s="4" t="s">
        <v>48</v>
      </c>
      <c r="C19" s="5">
        <v>0.3856135</v>
      </c>
      <c r="D19" s="4">
        <v>0.78207500000000008</v>
      </c>
      <c r="E19" s="2"/>
      <c r="F19" s="2"/>
      <c r="G19" s="2"/>
    </row>
    <row r="20" spans="1:7" ht="18" x14ac:dyDescent="0.25">
      <c r="A20" s="5" t="s">
        <v>55</v>
      </c>
      <c r="B20" s="4" t="s">
        <v>2</v>
      </c>
      <c r="C20" s="5">
        <v>0.94449349999999999</v>
      </c>
      <c r="D20" s="4">
        <v>1.04236025</v>
      </c>
      <c r="E20" s="2"/>
      <c r="F20" s="2"/>
      <c r="G20" s="2"/>
    </row>
    <row r="21" spans="1:7" ht="18" x14ac:dyDescent="0.25">
      <c r="A21" s="5" t="s">
        <v>55</v>
      </c>
      <c r="B21" s="4" t="s">
        <v>1</v>
      </c>
      <c r="C21" s="5">
        <v>2.1567957500000001</v>
      </c>
      <c r="D21" s="4">
        <v>2.595478</v>
      </c>
      <c r="E21" s="2"/>
      <c r="F21" s="2"/>
      <c r="G21" s="2"/>
    </row>
    <row r="22" spans="1:7" ht="18" x14ac:dyDescent="0.25">
      <c r="A22" s="5" t="s">
        <v>14</v>
      </c>
      <c r="B22" s="4" t="s">
        <v>51</v>
      </c>
      <c r="C22" s="5" t="s">
        <v>13</v>
      </c>
      <c r="D22" s="4" t="s">
        <v>13</v>
      </c>
      <c r="E22" s="2"/>
      <c r="F22" s="2"/>
      <c r="G22" s="2"/>
    </row>
    <row r="23" spans="1:7" ht="18" x14ac:dyDescent="0.25">
      <c r="A23" s="5" t="s">
        <v>14</v>
      </c>
      <c r="B23" s="4" t="s">
        <v>50</v>
      </c>
      <c r="C23" s="5" t="s">
        <v>13</v>
      </c>
      <c r="D23" s="4" t="s">
        <v>13</v>
      </c>
      <c r="E23" s="2"/>
      <c r="F23" s="2"/>
      <c r="G23" s="2"/>
    </row>
    <row r="24" spans="1:7" ht="18" x14ac:dyDescent="0.25">
      <c r="A24" s="5" t="s">
        <v>14</v>
      </c>
      <c r="B24" s="4" t="s">
        <v>4</v>
      </c>
      <c r="C24" s="5" t="s">
        <v>13</v>
      </c>
      <c r="D24" s="4" t="s">
        <v>13</v>
      </c>
      <c r="E24" s="2"/>
      <c r="F24" s="2"/>
      <c r="G24" s="2"/>
    </row>
    <row r="25" spans="1:7" ht="18" x14ac:dyDescent="0.25">
      <c r="A25" s="5" t="s">
        <v>14</v>
      </c>
      <c r="B25" s="4" t="s">
        <v>49</v>
      </c>
      <c r="C25" s="5" t="s">
        <v>13</v>
      </c>
      <c r="D25" s="4" t="s">
        <v>13</v>
      </c>
      <c r="E25" s="2"/>
      <c r="F25" s="2"/>
      <c r="G25" s="2"/>
    </row>
    <row r="26" spans="1:7" ht="18" x14ac:dyDescent="0.25">
      <c r="A26" s="5" t="s">
        <v>14</v>
      </c>
      <c r="B26" s="5" t="s">
        <v>3</v>
      </c>
      <c r="C26" s="5" t="s">
        <v>13</v>
      </c>
      <c r="D26" s="4" t="s">
        <v>13</v>
      </c>
      <c r="E26" s="2"/>
      <c r="F26" s="2"/>
      <c r="G26" s="2"/>
    </row>
    <row r="27" spans="1:7" ht="18" x14ac:dyDescent="0.25">
      <c r="A27" s="5" t="s">
        <v>14</v>
      </c>
      <c r="B27" s="4" t="s">
        <v>0</v>
      </c>
      <c r="C27" s="5" t="s">
        <v>13</v>
      </c>
      <c r="D27" s="4" t="s">
        <v>13</v>
      </c>
      <c r="E27" s="2"/>
      <c r="F27" s="2"/>
      <c r="G27" s="2"/>
    </row>
    <row r="28" spans="1:7" ht="18" x14ac:dyDescent="0.25">
      <c r="A28" s="5" t="s">
        <v>14</v>
      </c>
      <c r="B28" s="4" t="s">
        <v>48</v>
      </c>
      <c r="C28" s="5" t="s">
        <v>13</v>
      </c>
      <c r="D28" s="4" t="s">
        <v>13</v>
      </c>
      <c r="E28" s="2"/>
      <c r="F28" s="2"/>
      <c r="G28" s="2"/>
    </row>
    <row r="29" spans="1:7" ht="18" x14ac:dyDescent="0.25">
      <c r="A29" s="5" t="s">
        <v>14</v>
      </c>
      <c r="B29" s="4" t="s">
        <v>2</v>
      </c>
      <c r="C29" s="5" t="s">
        <v>13</v>
      </c>
      <c r="D29" s="4" t="s">
        <v>13</v>
      </c>
      <c r="E29" s="2"/>
      <c r="F29" s="2"/>
      <c r="G29" s="2"/>
    </row>
    <row r="30" spans="1:7" ht="18" x14ac:dyDescent="0.25">
      <c r="A30" s="5" t="s">
        <v>14</v>
      </c>
      <c r="B30" s="4" t="s">
        <v>1</v>
      </c>
      <c r="C30" s="5" t="s">
        <v>13</v>
      </c>
      <c r="D30" s="4" t="s">
        <v>13</v>
      </c>
      <c r="E30" s="2"/>
      <c r="F30" s="2"/>
      <c r="G30" s="2"/>
    </row>
    <row r="31" spans="1:7" ht="18" x14ac:dyDescent="0.25">
      <c r="A31" s="5" t="s">
        <v>15</v>
      </c>
      <c r="B31" s="4" t="s">
        <v>51</v>
      </c>
      <c r="C31" s="5" t="s">
        <v>13</v>
      </c>
      <c r="D31" s="4" t="s">
        <v>13</v>
      </c>
      <c r="E31" s="2"/>
      <c r="F31" s="2"/>
      <c r="G31" s="2"/>
    </row>
    <row r="32" spans="1:7" ht="18" x14ac:dyDescent="0.25">
      <c r="A32" s="5" t="s">
        <v>15</v>
      </c>
      <c r="B32" s="4" t="s">
        <v>50</v>
      </c>
      <c r="C32" s="5" t="s">
        <v>13</v>
      </c>
      <c r="D32" s="4" t="s">
        <v>13</v>
      </c>
      <c r="E32" s="2"/>
      <c r="F32" s="2"/>
      <c r="G32" s="2"/>
    </row>
    <row r="33" spans="1:7" ht="18" x14ac:dyDescent="0.25">
      <c r="A33" s="5" t="s">
        <v>15</v>
      </c>
      <c r="B33" s="4" t="s">
        <v>4</v>
      </c>
      <c r="C33" s="5" t="s">
        <v>13</v>
      </c>
      <c r="D33" s="4" t="s">
        <v>13</v>
      </c>
      <c r="E33" s="2"/>
      <c r="F33" s="2"/>
      <c r="G33" s="2"/>
    </row>
    <row r="34" spans="1:7" ht="18" x14ac:dyDescent="0.25">
      <c r="A34" s="5" t="s">
        <v>15</v>
      </c>
      <c r="B34" s="5" t="s">
        <v>49</v>
      </c>
      <c r="C34" s="5" t="s">
        <v>13</v>
      </c>
      <c r="D34" s="4" t="s">
        <v>13</v>
      </c>
      <c r="E34" s="2"/>
      <c r="F34" s="2"/>
      <c r="G34" s="2"/>
    </row>
    <row r="35" spans="1:7" ht="18" x14ac:dyDescent="0.25">
      <c r="A35" s="5" t="s">
        <v>15</v>
      </c>
      <c r="B35" s="4" t="s">
        <v>3</v>
      </c>
      <c r="C35" s="5" t="s">
        <v>13</v>
      </c>
      <c r="D35" s="4" t="s">
        <v>13</v>
      </c>
      <c r="E35" s="2"/>
      <c r="F35" s="2"/>
      <c r="G35" s="2"/>
    </row>
    <row r="36" spans="1:7" ht="18" x14ac:dyDescent="0.25">
      <c r="A36" s="5" t="s">
        <v>15</v>
      </c>
      <c r="B36" s="4" t="s">
        <v>0</v>
      </c>
      <c r="C36" s="5" t="s">
        <v>13</v>
      </c>
      <c r="D36" s="4" t="s">
        <v>13</v>
      </c>
      <c r="E36" s="2"/>
      <c r="F36" s="2"/>
      <c r="G36" s="2"/>
    </row>
    <row r="37" spans="1:7" ht="18" x14ac:dyDescent="0.25">
      <c r="A37" s="5" t="s">
        <v>15</v>
      </c>
      <c r="B37" s="4" t="s">
        <v>48</v>
      </c>
      <c r="C37" s="5" t="s">
        <v>13</v>
      </c>
      <c r="D37" s="4" t="s">
        <v>13</v>
      </c>
      <c r="E37" s="2"/>
      <c r="F37" s="2"/>
      <c r="G37" s="2"/>
    </row>
    <row r="38" spans="1:7" ht="18" x14ac:dyDescent="0.25">
      <c r="A38" s="5" t="s">
        <v>15</v>
      </c>
      <c r="B38" s="4" t="s">
        <v>2</v>
      </c>
      <c r="C38" s="5" t="s">
        <v>13</v>
      </c>
      <c r="D38" s="4" t="s">
        <v>13</v>
      </c>
      <c r="E38" s="2"/>
      <c r="F38" s="2"/>
      <c r="G38" s="2"/>
    </row>
    <row r="39" spans="1:7" ht="18" x14ac:dyDescent="0.25">
      <c r="A39" s="5" t="s">
        <v>15</v>
      </c>
      <c r="B39" s="4" t="s">
        <v>1</v>
      </c>
      <c r="C39" s="5" t="s">
        <v>13</v>
      </c>
      <c r="D39" s="4" t="s">
        <v>13</v>
      </c>
      <c r="E39" s="2"/>
      <c r="F39" s="2"/>
      <c r="G39" s="2"/>
    </row>
    <row r="40" spans="1:7" ht="18" x14ac:dyDescent="0.25">
      <c r="A40" s="5" t="s">
        <v>17</v>
      </c>
      <c r="B40" s="4" t="s">
        <v>51</v>
      </c>
      <c r="C40" s="5">
        <v>3.0268374666666671</v>
      </c>
      <c r="D40" s="4">
        <v>4.2490968918918917</v>
      </c>
      <c r="E40" s="2"/>
      <c r="F40" s="2"/>
      <c r="G40" s="2"/>
    </row>
    <row r="41" spans="1:7" ht="18" x14ac:dyDescent="0.25">
      <c r="A41" s="5" t="s">
        <v>17</v>
      </c>
      <c r="B41" s="4" t="s">
        <v>50</v>
      </c>
      <c r="C41" s="5">
        <v>1.4360740000000001</v>
      </c>
      <c r="D41" s="4">
        <v>1.8618916216216219</v>
      </c>
      <c r="E41" s="2"/>
      <c r="F41" s="2"/>
      <c r="G41" s="2"/>
    </row>
    <row r="42" spans="1:7" ht="18" x14ac:dyDescent="0.25">
      <c r="A42" s="5" t="s">
        <v>17</v>
      </c>
      <c r="B42" s="5" t="s">
        <v>4</v>
      </c>
      <c r="C42" s="5">
        <v>1.1672853333333331</v>
      </c>
      <c r="D42" s="5">
        <v>2.3155045945945938</v>
      </c>
      <c r="E42" s="2"/>
      <c r="F42" s="2"/>
      <c r="G42" s="2"/>
    </row>
    <row r="43" spans="1:7" ht="18" x14ac:dyDescent="0.25">
      <c r="A43" s="5" t="s">
        <v>17</v>
      </c>
      <c r="B43" s="4" t="s">
        <v>49</v>
      </c>
      <c r="C43" s="5">
        <v>4.5826181333333338</v>
      </c>
      <c r="D43" s="4">
        <v>5.293365810810811</v>
      </c>
      <c r="E43" s="2"/>
      <c r="F43" s="2"/>
      <c r="G43" s="2"/>
    </row>
    <row r="44" spans="1:7" ht="18" x14ac:dyDescent="0.25">
      <c r="A44" s="5" t="s">
        <v>17</v>
      </c>
      <c r="B44" s="4" t="s">
        <v>3</v>
      </c>
      <c r="C44" s="5">
        <v>4.599396266666667</v>
      </c>
      <c r="D44" s="4">
        <v>4.5693702702702703</v>
      </c>
      <c r="E44" s="2"/>
      <c r="F44" s="2"/>
      <c r="G44" s="2"/>
    </row>
    <row r="45" spans="1:7" ht="18" x14ac:dyDescent="0.25">
      <c r="A45" s="5" t="s">
        <v>17</v>
      </c>
      <c r="B45" s="4" t="s">
        <v>0</v>
      </c>
      <c r="C45" s="5">
        <v>19.3441264</v>
      </c>
      <c r="D45" s="4">
        <v>20.682399459459461</v>
      </c>
      <c r="E45" s="2"/>
      <c r="F45" s="2"/>
      <c r="G45" s="2"/>
    </row>
    <row r="46" spans="1:7" ht="18" x14ac:dyDescent="0.25">
      <c r="A46" s="5" t="s">
        <v>17</v>
      </c>
      <c r="B46" s="4" t="s">
        <v>48</v>
      </c>
      <c r="C46" s="5">
        <v>0.46957733333333329</v>
      </c>
      <c r="D46" s="4">
        <v>0.60391891891891891</v>
      </c>
      <c r="E46" s="2"/>
      <c r="F46" s="2"/>
      <c r="G46" s="2"/>
    </row>
    <row r="47" spans="1:7" ht="18" x14ac:dyDescent="0.25">
      <c r="A47" s="5" t="s">
        <v>17</v>
      </c>
      <c r="B47" s="4" t="s">
        <v>2</v>
      </c>
      <c r="C47" s="5">
        <v>4.3658609333333338</v>
      </c>
      <c r="D47" s="4">
        <v>4.2032510810810813</v>
      </c>
      <c r="E47" s="2"/>
      <c r="F47" s="2"/>
      <c r="G47" s="2"/>
    </row>
    <row r="48" spans="1:7" ht="18" x14ac:dyDescent="0.25">
      <c r="A48" s="5" t="s">
        <v>17</v>
      </c>
      <c r="B48" s="4" t="s">
        <v>1</v>
      </c>
      <c r="C48" s="5">
        <v>13.381622</v>
      </c>
      <c r="D48" s="4">
        <v>11.73077054054054</v>
      </c>
      <c r="E48" s="2"/>
      <c r="F48" s="2"/>
      <c r="G48" s="2"/>
    </row>
    <row r="49" spans="1:7" ht="18" x14ac:dyDescent="0.25">
      <c r="A49" s="5" t="s">
        <v>18</v>
      </c>
      <c r="B49" s="4" t="s">
        <v>51</v>
      </c>
      <c r="C49" s="5">
        <v>14.59097648241206</v>
      </c>
      <c r="D49" s="4">
        <v>12.585726331658289</v>
      </c>
      <c r="E49" s="2"/>
      <c r="F49" s="2"/>
      <c r="G49" s="2"/>
    </row>
    <row r="50" spans="1:7" ht="18" x14ac:dyDescent="0.25">
      <c r="A50" s="5" t="s">
        <v>18</v>
      </c>
      <c r="B50" s="5" t="s">
        <v>50</v>
      </c>
      <c r="C50" s="5">
        <v>1.2065794974874371</v>
      </c>
      <c r="D50" s="5">
        <v>1.4256787437185929</v>
      </c>
      <c r="E50" s="2"/>
      <c r="F50" s="2"/>
      <c r="G50" s="2"/>
    </row>
    <row r="51" spans="1:7" ht="18" x14ac:dyDescent="0.25">
      <c r="A51" s="5" t="s">
        <v>18</v>
      </c>
      <c r="B51" s="4" t="s">
        <v>4</v>
      </c>
      <c r="C51" s="5">
        <v>0.37293120603015067</v>
      </c>
      <c r="D51" s="4">
        <v>0.81337060301507536</v>
      </c>
      <c r="E51" s="2"/>
      <c r="F51" s="2"/>
      <c r="G51" s="2"/>
    </row>
    <row r="52" spans="1:7" ht="18" x14ac:dyDescent="0.25">
      <c r="A52" s="5" t="s">
        <v>18</v>
      </c>
      <c r="B52" s="4" t="s">
        <v>49</v>
      </c>
      <c r="C52" s="5">
        <v>8.0270585929648242</v>
      </c>
      <c r="D52" s="4">
        <v>6.5881130653266338</v>
      </c>
      <c r="E52" s="2"/>
      <c r="F52" s="2"/>
      <c r="G52" s="2"/>
    </row>
    <row r="53" spans="1:7" ht="18" x14ac:dyDescent="0.25">
      <c r="A53" s="5" t="s">
        <v>18</v>
      </c>
      <c r="B53" s="4" t="s">
        <v>3</v>
      </c>
      <c r="C53" s="5">
        <v>6.4019682412060304</v>
      </c>
      <c r="D53" s="4">
        <v>6.3320050753768848</v>
      </c>
      <c r="E53" s="2"/>
      <c r="F53" s="2"/>
      <c r="G53" s="2"/>
    </row>
    <row r="54" spans="1:7" ht="18" x14ac:dyDescent="0.25">
      <c r="A54" s="5" t="s">
        <v>18</v>
      </c>
      <c r="B54" s="4" t="s">
        <v>0</v>
      </c>
      <c r="C54" s="5">
        <v>18.61373331658292</v>
      </c>
      <c r="D54" s="4">
        <v>20.026245276381911</v>
      </c>
      <c r="E54" s="2"/>
      <c r="F54" s="2"/>
      <c r="G54" s="2"/>
    </row>
    <row r="55" spans="1:7" ht="18" x14ac:dyDescent="0.25">
      <c r="A55" s="5" t="s">
        <v>18</v>
      </c>
      <c r="B55" s="4" t="s">
        <v>48</v>
      </c>
      <c r="C55" s="5">
        <v>0.1238834673366834</v>
      </c>
      <c r="D55" s="4">
        <v>0.24703015075376891</v>
      </c>
      <c r="E55" s="2"/>
      <c r="F55" s="2"/>
      <c r="G55" s="2"/>
    </row>
    <row r="56" spans="1:7" ht="18" x14ac:dyDescent="0.25">
      <c r="A56" s="5" t="s">
        <v>18</v>
      </c>
      <c r="B56" s="4" t="s">
        <v>2</v>
      </c>
      <c r="C56" s="5">
        <v>3.1528545226130649</v>
      </c>
      <c r="D56" s="4">
        <v>3.180250050251257</v>
      </c>
      <c r="E56" s="2"/>
      <c r="F56" s="2"/>
      <c r="G56" s="2"/>
    </row>
    <row r="57" spans="1:7" ht="18" x14ac:dyDescent="0.25">
      <c r="A57" s="5" t="s">
        <v>18</v>
      </c>
      <c r="B57" s="4" t="s">
        <v>1</v>
      </c>
      <c r="C57" s="5">
        <v>12.83095718592965</v>
      </c>
      <c r="D57" s="4">
        <v>12.00241447236181</v>
      </c>
      <c r="E57" s="2"/>
      <c r="F57" s="2"/>
      <c r="G57" s="2"/>
    </row>
    <row r="58" spans="1:7" ht="18" x14ac:dyDescent="0.25">
      <c r="A58" s="5" t="s">
        <v>19</v>
      </c>
      <c r="B58" s="5" t="s">
        <v>51</v>
      </c>
      <c r="C58" s="5" t="s">
        <v>13</v>
      </c>
      <c r="D58" s="5" t="s">
        <v>13</v>
      </c>
      <c r="E58" s="2"/>
      <c r="F58" s="2"/>
      <c r="G58" s="2"/>
    </row>
    <row r="59" spans="1:7" ht="18" x14ac:dyDescent="0.25">
      <c r="A59" s="5" t="s">
        <v>19</v>
      </c>
      <c r="B59" s="4" t="s">
        <v>50</v>
      </c>
      <c r="C59" s="5" t="s">
        <v>13</v>
      </c>
      <c r="D59" s="5" t="s">
        <v>13</v>
      </c>
      <c r="E59" s="2"/>
      <c r="F59" s="2"/>
      <c r="G59" s="2"/>
    </row>
    <row r="60" spans="1:7" ht="18" x14ac:dyDescent="0.25">
      <c r="A60" s="5" t="s">
        <v>19</v>
      </c>
      <c r="B60" s="4" t="s">
        <v>4</v>
      </c>
      <c r="C60" s="5" t="s">
        <v>13</v>
      </c>
      <c r="D60" s="5" t="s">
        <v>13</v>
      </c>
      <c r="E60" s="2"/>
      <c r="F60" s="2"/>
      <c r="G60" s="2"/>
    </row>
    <row r="61" spans="1:7" ht="18" x14ac:dyDescent="0.25">
      <c r="A61" s="5" t="s">
        <v>19</v>
      </c>
      <c r="B61" s="4" t="s">
        <v>49</v>
      </c>
      <c r="C61" s="5" t="s">
        <v>13</v>
      </c>
      <c r="D61" s="5" t="s">
        <v>13</v>
      </c>
      <c r="E61" s="2"/>
      <c r="F61" s="2"/>
      <c r="G61" s="2"/>
    </row>
    <row r="62" spans="1:7" ht="18" x14ac:dyDescent="0.25">
      <c r="A62" s="5" t="s">
        <v>19</v>
      </c>
      <c r="B62" s="4" t="s">
        <v>3</v>
      </c>
      <c r="C62" s="5" t="s">
        <v>13</v>
      </c>
      <c r="D62" s="5" t="s">
        <v>13</v>
      </c>
      <c r="E62" s="2"/>
      <c r="F62" s="2"/>
      <c r="G62" s="2"/>
    </row>
    <row r="63" spans="1:7" ht="18" x14ac:dyDescent="0.25">
      <c r="A63" s="5" t="s">
        <v>19</v>
      </c>
      <c r="B63" s="4" t="s">
        <v>0</v>
      </c>
      <c r="C63" s="5" t="s">
        <v>13</v>
      </c>
      <c r="D63" s="5" t="s">
        <v>13</v>
      </c>
      <c r="E63" s="2"/>
      <c r="F63" s="2"/>
      <c r="G63" s="2"/>
    </row>
    <row r="64" spans="1:7" ht="18" x14ac:dyDescent="0.25">
      <c r="A64" s="5" t="s">
        <v>19</v>
      </c>
      <c r="B64" s="4" t="s">
        <v>48</v>
      </c>
      <c r="C64" s="5" t="s">
        <v>13</v>
      </c>
      <c r="D64" s="5" t="s">
        <v>13</v>
      </c>
      <c r="E64" s="2"/>
      <c r="F64" s="2"/>
      <c r="G64" s="2"/>
    </row>
    <row r="65" spans="1:7" ht="18" x14ac:dyDescent="0.25">
      <c r="A65" s="5" t="s">
        <v>19</v>
      </c>
      <c r="B65" s="4" t="s">
        <v>2</v>
      </c>
      <c r="C65" s="5" t="s">
        <v>13</v>
      </c>
      <c r="D65" s="5" t="s">
        <v>13</v>
      </c>
      <c r="E65" s="2"/>
      <c r="F65" s="2"/>
      <c r="G65" s="2"/>
    </row>
    <row r="66" spans="1:7" ht="18" x14ac:dyDescent="0.25">
      <c r="A66" s="5" t="s">
        <v>19</v>
      </c>
      <c r="B66" s="5" t="s">
        <v>1</v>
      </c>
      <c r="C66" s="5" t="s">
        <v>13</v>
      </c>
      <c r="D66" s="5" t="s">
        <v>13</v>
      </c>
      <c r="E66" s="2"/>
      <c r="F66" s="2"/>
      <c r="G66" s="2"/>
    </row>
    <row r="67" spans="1:7" ht="18" x14ac:dyDescent="0.25">
      <c r="A67" s="5" t="s">
        <v>54</v>
      </c>
      <c r="B67" s="4" t="s">
        <v>51</v>
      </c>
      <c r="C67" s="5">
        <v>8.8764920930232574</v>
      </c>
      <c r="D67" s="4">
        <v>7.9523541569767442</v>
      </c>
      <c r="E67" s="2"/>
      <c r="F67" s="2"/>
      <c r="G67" s="2"/>
    </row>
    <row r="68" spans="1:7" ht="18" x14ac:dyDescent="0.25">
      <c r="A68" s="5" t="s">
        <v>54</v>
      </c>
      <c r="B68" s="4" t="s">
        <v>50</v>
      </c>
      <c r="C68" s="5">
        <v>1.0179795639534881</v>
      </c>
      <c r="D68" s="4">
        <v>1.358960610465116</v>
      </c>
      <c r="E68" s="2"/>
      <c r="F68" s="2"/>
      <c r="G68" s="2"/>
    </row>
    <row r="69" spans="1:7" ht="18" x14ac:dyDescent="0.25">
      <c r="A69" s="5" t="s">
        <v>54</v>
      </c>
      <c r="B69" s="4" t="s">
        <v>4</v>
      </c>
      <c r="C69" s="5">
        <v>0.26292851744186041</v>
      </c>
      <c r="D69" s="4">
        <v>0.45328674418604648</v>
      </c>
      <c r="E69" s="2"/>
      <c r="F69" s="2"/>
      <c r="G69" s="2"/>
    </row>
    <row r="70" spans="1:7" ht="18" x14ac:dyDescent="0.25">
      <c r="A70" s="5" t="s">
        <v>54</v>
      </c>
      <c r="B70" s="4" t="s">
        <v>49</v>
      </c>
      <c r="C70" s="5">
        <v>4.8681796802325579</v>
      </c>
      <c r="D70" s="4">
        <v>4.4283712790697676</v>
      </c>
      <c r="E70" s="2"/>
      <c r="F70" s="2"/>
      <c r="G70" s="2"/>
    </row>
    <row r="71" spans="1:7" ht="18" x14ac:dyDescent="0.25">
      <c r="A71" s="5" t="s">
        <v>54</v>
      </c>
      <c r="B71" s="4" t="s">
        <v>3</v>
      </c>
      <c r="C71" s="5">
        <v>4.9170210174418596</v>
      </c>
      <c r="D71" s="4">
        <v>4.715788081395349</v>
      </c>
      <c r="E71" s="2"/>
      <c r="F71" s="2"/>
      <c r="G71" s="2"/>
    </row>
    <row r="72" spans="1:7" ht="18" x14ac:dyDescent="0.25">
      <c r="A72" s="5" t="s">
        <v>54</v>
      </c>
      <c r="B72" s="4" t="s">
        <v>0</v>
      </c>
      <c r="C72" s="5">
        <v>11.57952584302326</v>
      </c>
      <c r="D72" s="4">
        <v>12.25320979651163</v>
      </c>
      <c r="E72" s="2"/>
      <c r="F72" s="2"/>
      <c r="G72" s="2"/>
    </row>
    <row r="73" spans="1:7" ht="18" x14ac:dyDescent="0.25">
      <c r="A73" s="5" t="s">
        <v>54</v>
      </c>
      <c r="B73" s="4" t="s">
        <v>48</v>
      </c>
      <c r="C73" s="5">
        <v>0.32196328488372089</v>
      </c>
      <c r="D73" s="4">
        <v>0.28580813953488371</v>
      </c>
      <c r="E73" s="2"/>
      <c r="F73" s="2"/>
      <c r="G73" s="2"/>
    </row>
    <row r="74" spans="1:7" ht="18" x14ac:dyDescent="0.25">
      <c r="A74" s="5" t="s">
        <v>54</v>
      </c>
      <c r="B74" s="5" t="s">
        <v>2</v>
      </c>
      <c r="C74" s="5">
        <v>2.7043977325581401</v>
      </c>
      <c r="D74" s="5">
        <v>2.6424118604651161</v>
      </c>
      <c r="E74" s="2"/>
      <c r="F74" s="2"/>
      <c r="G74" s="2"/>
    </row>
    <row r="75" spans="1:7" ht="18" x14ac:dyDescent="0.25">
      <c r="A75" s="5" t="s">
        <v>54</v>
      </c>
      <c r="B75" s="4" t="s">
        <v>1</v>
      </c>
      <c r="C75" s="5">
        <v>8.0246051744186051</v>
      </c>
      <c r="D75" s="4">
        <v>7.2903665116279068</v>
      </c>
      <c r="E75" s="2"/>
      <c r="F75" s="2"/>
      <c r="G75" s="2"/>
    </row>
    <row r="76" spans="1:7" ht="18" x14ac:dyDescent="0.25">
      <c r="A76" s="5" t="s">
        <v>53</v>
      </c>
      <c r="B76" s="4" t="s">
        <v>51</v>
      </c>
      <c r="C76" s="5">
        <v>2.482520555555555</v>
      </c>
      <c r="D76" s="4">
        <v>1.9772094444444439</v>
      </c>
      <c r="E76" s="2"/>
      <c r="F76" s="2"/>
      <c r="G76" s="2"/>
    </row>
    <row r="77" spans="1:7" ht="18" x14ac:dyDescent="0.25">
      <c r="A77" s="5" t="s">
        <v>53</v>
      </c>
      <c r="B77" s="4" t="s">
        <v>50</v>
      </c>
      <c r="C77" s="5">
        <v>1.7861333333333329</v>
      </c>
      <c r="D77" s="4">
        <v>1.289414444444444</v>
      </c>
      <c r="E77" s="2"/>
      <c r="F77" s="2"/>
      <c r="G77" s="2"/>
    </row>
    <row r="78" spans="1:7" ht="18" x14ac:dyDescent="0.25">
      <c r="A78" s="5" t="s">
        <v>53</v>
      </c>
      <c r="B78" s="4" t="s">
        <v>4</v>
      </c>
      <c r="C78" s="5">
        <v>0.84735249999999995</v>
      </c>
      <c r="D78" s="4">
        <v>1.336905</v>
      </c>
      <c r="E78" s="2"/>
      <c r="F78" s="2"/>
      <c r="G78" s="2"/>
    </row>
    <row r="79" spans="1:7" ht="18" x14ac:dyDescent="0.25">
      <c r="A79" s="5" t="s">
        <v>53</v>
      </c>
      <c r="B79" s="4" t="s">
        <v>49</v>
      </c>
      <c r="C79" s="5">
        <v>4.0002747222222217</v>
      </c>
      <c r="D79" s="4">
        <v>4.735320555555556</v>
      </c>
      <c r="E79" s="2"/>
      <c r="F79" s="2"/>
      <c r="G79" s="2"/>
    </row>
    <row r="80" spans="1:7" ht="18" x14ac:dyDescent="0.25">
      <c r="A80" s="5" t="s">
        <v>53</v>
      </c>
      <c r="B80" s="4" t="s">
        <v>3</v>
      </c>
      <c r="C80" s="5">
        <v>0.87708222222222221</v>
      </c>
      <c r="D80" s="4">
        <v>1.1539102777777781</v>
      </c>
      <c r="E80" s="2"/>
      <c r="F80" s="2"/>
      <c r="G80" s="2"/>
    </row>
    <row r="81" spans="1:7" ht="18" x14ac:dyDescent="0.25">
      <c r="A81" s="5" t="s">
        <v>53</v>
      </c>
      <c r="B81" s="4" t="s">
        <v>0</v>
      </c>
      <c r="C81" s="5">
        <v>11.69457888888889</v>
      </c>
      <c r="D81" s="4">
        <v>12.59220972222222</v>
      </c>
      <c r="E81" s="2"/>
      <c r="F81" s="2"/>
      <c r="G81" s="2"/>
    </row>
    <row r="82" spans="1:7" ht="18" x14ac:dyDescent="0.25">
      <c r="A82" s="5" t="s">
        <v>53</v>
      </c>
      <c r="B82" s="5" t="s">
        <v>48</v>
      </c>
      <c r="C82" s="5">
        <v>0.36327916666666671</v>
      </c>
      <c r="D82" s="5">
        <v>0.74483333333333335</v>
      </c>
      <c r="E82" s="2"/>
      <c r="F82" s="2"/>
      <c r="G82" s="2"/>
    </row>
    <row r="83" spans="1:7" ht="18" x14ac:dyDescent="0.25">
      <c r="A83" s="5" t="s">
        <v>53</v>
      </c>
      <c r="B83" s="4" t="s">
        <v>2</v>
      </c>
      <c r="C83" s="5">
        <v>2.6199913888888888</v>
      </c>
      <c r="D83" s="4">
        <v>2.649821666666667</v>
      </c>
      <c r="E83" s="2"/>
      <c r="F83" s="2"/>
      <c r="G83" s="2"/>
    </row>
    <row r="84" spans="1:7" ht="18" x14ac:dyDescent="0.25">
      <c r="A84" s="5" t="s">
        <v>53</v>
      </c>
      <c r="B84" s="4" t="s">
        <v>1</v>
      </c>
      <c r="C84" s="5">
        <v>8.058315277777778</v>
      </c>
      <c r="D84" s="4">
        <v>7.5897916666666667</v>
      </c>
      <c r="E84" s="2"/>
      <c r="F84" s="2"/>
      <c r="G84" s="2"/>
    </row>
    <row r="85" spans="1:7" ht="18" x14ac:dyDescent="0.25">
      <c r="A85" s="5" t="s">
        <v>52</v>
      </c>
      <c r="B85" s="4" t="s">
        <v>51</v>
      </c>
      <c r="C85" s="5">
        <v>6.0748417011494249</v>
      </c>
      <c r="D85" s="4">
        <v>5.4236540000000009</v>
      </c>
      <c r="E85" s="2"/>
      <c r="F85" s="2"/>
      <c r="G85" s="2"/>
    </row>
    <row r="86" spans="1:7" ht="18" x14ac:dyDescent="0.25">
      <c r="A86" s="5" t="s">
        <v>52</v>
      </c>
      <c r="B86" s="4" t="s">
        <v>50</v>
      </c>
      <c r="C86" s="5">
        <v>1.523160436781609</v>
      </c>
      <c r="D86" s="4">
        <v>1.32445016091954</v>
      </c>
      <c r="E86" s="2"/>
      <c r="F86" s="2"/>
      <c r="G86" s="2"/>
    </row>
    <row r="87" spans="1:7" ht="18" x14ac:dyDescent="0.25">
      <c r="A87" s="5" t="s">
        <v>52</v>
      </c>
      <c r="B87" s="4" t="s">
        <v>4</v>
      </c>
      <c r="C87" s="5">
        <v>1.137912551724138</v>
      </c>
      <c r="D87" s="4">
        <v>2.2008549655172409</v>
      </c>
      <c r="E87" s="2"/>
      <c r="F87" s="2"/>
      <c r="G87" s="2"/>
    </row>
    <row r="88" spans="1:7" ht="18" x14ac:dyDescent="0.25">
      <c r="A88" s="5" t="s">
        <v>52</v>
      </c>
      <c r="B88" s="4" t="s">
        <v>49</v>
      </c>
      <c r="C88" s="5">
        <v>3.9031290804597698</v>
      </c>
      <c r="D88" s="4">
        <v>3.240373908045977</v>
      </c>
      <c r="E88" s="2"/>
      <c r="F88" s="2"/>
      <c r="G88" s="2"/>
    </row>
    <row r="89" spans="1:7" ht="18" x14ac:dyDescent="0.25">
      <c r="A89" s="5" t="s">
        <v>52</v>
      </c>
      <c r="B89" s="4" t="s">
        <v>3</v>
      </c>
      <c r="C89" s="5">
        <v>2.968974620689655</v>
      </c>
      <c r="D89" s="4">
        <v>2.9561061839080458</v>
      </c>
      <c r="E89" s="2"/>
      <c r="F89" s="2"/>
      <c r="G89" s="2"/>
    </row>
    <row r="90" spans="1:7" ht="18" x14ac:dyDescent="0.25">
      <c r="A90" s="5" t="s">
        <v>52</v>
      </c>
      <c r="B90" s="5" t="s">
        <v>0</v>
      </c>
      <c r="C90" s="5">
        <v>17.886928275862068</v>
      </c>
      <c r="D90" s="5">
        <v>19.03926404597701</v>
      </c>
      <c r="E90" s="2"/>
      <c r="F90" s="2"/>
      <c r="G90" s="2"/>
    </row>
    <row r="91" spans="1:7" ht="18" x14ac:dyDescent="0.25">
      <c r="A91" s="5" t="s">
        <v>52</v>
      </c>
      <c r="B91" s="4" t="s">
        <v>48</v>
      </c>
      <c r="C91" s="5">
        <v>0.30641595402298849</v>
      </c>
      <c r="D91" s="4">
        <v>0.35957471264367807</v>
      </c>
      <c r="E91" s="2"/>
      <c r="F91" s="2"/>
      <c r="G91" s="2"/>
    </row>
    <row r="92" spans="1:7" ht="18" x14ac:dyDescent="0.25">
      <c r="A92" s="5" t="s">
        <v>52</v>
      </c>
      <c r="B92" s="4" t="s">
        <v>2</v>
      </c>
      <c r="C92" s="5">
        <v>3.0260539540229878</v>
      </c>
      <c r="D92" s="4">
        <v>3.0268479540229891</v>
      </c>
      <c r="E92" s="2"/>
      <c r="F92" s="2"/>
      <c r="G92" s="2"/>
    </row>
    <row r="93" spans="1:7" ht="18" x14ac:dyDescent="0.25">
      <c r="A93" s="5" t="s">
        <v>52</v>
      </c>
      <c r="B93" s="4" t="s">
        <v>1</v>
      </c>
      <c r="C93" s="5">
        <v>12.3306796091954</v>
      </c>
      <c r="D93" s="4">
        <v>11.075751747126439</v>
      </c>
      <c r="E93" s="2"/>
      <c r="F93" s="2"/>
      <c r="G93" s="2"/>
    </row>
    <row r="94" spans="1:7" ht="18" x14ac:dyDescent="0.25">
      <c r="A94" s="5" t="s">
        <v>10</v>
      </c>
      <c r="B94" s="4" t="s">
        <v>51</v>
      </c>
      <c r="C94" s="5">
        <v>3.3150536329352609</v>
      </c>
      <c r="D94" s="4">
        <v>2.99921574662056</v>
      </c>
      <c r="E94" s="2"/>
      <c r="F94" s="2"/>
      <c r="G94" s="2"/>
    </row>
    <row r="95" spans="1:7" ht="18" x14ac:dyDescent="0.25">
      <c r="A95" s="5" t="s">
        <v>10</v>
      </c>
      <c r="B95" s="4" t="s">
        <v>50</v>
      </c>
      <c r="C95" s="5">
        <v>1.120381285355122</v>
      </c>
      <c r="D95" s="4">
        <v>1.1659733071361209</v>
      </c>
      <c r="E95" s="2"/>
      <c r="F95" s="2"/>
      <c r="G95" s="2"/>
    </row>
    <row r="96" spans="1:7" ht="18" x14ac:dyDescent="0.25">
      <c r="A96" s="5" t="s">
        <v>10</v>
      </c>
      <c r="B96" s="4" t="s">
        <v>4</v>
      </c>
      <c r="C96" s="5">
        <v>1.0323866184789441</v>
      </c>
      <c r="D96" s="4">
        <v>1.88098002829299</v>
      </c>
      <c r="E96" s="2"/>
      <c r="F96" s="2"/>
      <c r="G96" s="2"/>
    </row>
    <row r="97" spans="1:7" ht="18" x14ac:dyDescent="0.25">
      <c r="A97" s="5" t="s">
        <v>10</v>
      </c>
      <c r="B97" s="4" t="s">
        <v>49</v>
      </c>
      <c r="C97" s="5">
        <v>3.4783119956002522</v>
      </c>
      <c r="D97" s="4">
        <v>3.0477287771141151</v>
      </c>
      <c r="E97" s="2"/>
      <c r="F97" s="2"/>
      <c r="G97" s="2"/>
    </row>
    <row r="98" spans="1:7" ht="18" x14ac:dyDescent="0.25">
      <c r="A98" s="5" t="s">
        <v>10</v>
      </c>
      <c r="B98" s="5" t="s">
        <v>3</v>
      </c>
      <c r="C98" s="5">
        <v>1.7291432306725329</v>
      </c>
      <c r="D98" s="5">
        <v>1.695462408047784</v>
      </c>
      <c r="E98" s="2"/>
      <c r="F98" s="2"/>
      <c r="G98" s="2"/>
    </row>
    <row r="99" spans="1:7" ht="18" x14ac:dyDescent="0.25">
      <c r="A99" s="5" t="s">
        <v>10</v>
      </c>
      <c r="B99" s="4" t="s">
        <v>0</v>
      </c>
      <c r="C99" s="5">
        <v>15.5828167787555</v>
      </c>
      <c r="D99" s="4">
        <v>16.6388542753851</v>
      </c>
      <c r="E99" s="2"/>
      <c r="F99" s="2"/>
      <c r="G99" s="2"/>
    </row>
    <row r="100" spans="1:7" ht="18" x14ac:dyDescent="0.25">
      <c r="A100" s="5" t="s">
        <v>10</v>
      </c>
      <c r="B100" s="4" t="s">
        <v>48</v>
      </c>
      <c r="C100" s="5">
        <v>0.29186176932746699</v>
      </c>
      <c r="D100" s="4">
        <v>0.38626433825840928</v>
      </c>
      <c r="E100" s="2"/>
      <c r="F100" s="2"/>
      <c r="G100" s="2"/>
    </row>
    <row r="101" spans="1:7" ht="18" x14ac:dyDescent="0.25">
      <c r="A101" s="5" t="s">
        <v>10</v>
      </c>
      <c r="B101" s="4" t="s">
        <v>2</v>
      </c>
      <c r="C101" s="5">
        <v>2.619762982401006</v>
      </c>
      <c r="D101" s="4">
        <v>2.6134206947500789</v>
      </c>
      <c r="E101" s="2"/>
      <c r="F101" s="2"/>
      <c r="G101" s="2"/>
    </row>
    <row r="102" spans="1:7" ht="18" x14ac:dyDescent="0.25">
      <c r="A102" s="5" t="s">
        <v>10</v>
      </c>
      <c r="B102" s="4" t="s">
        <v>1</v>
      </c>
      <c r="C102" s="5">
        <v>10.74859119421747</v>
      </c>
      <c r="D102" s="4">
        <v>9.5449552184847519</v>
      </c>
      <c r="E102" s="2"/>
      <c r="F102" s="2"/>
      <c r="G102" s="2"/>
    </row>
    <row r="103" spans="1:7" ht="18" x14ac:dyDescent="0.25">
      <c r="A103" s="2"/>
      <c r="B103" s="2"/>
      <c r="C103" s="2"/>
      <c r="D103" s="2"/>
      <c r="E103" s="2"/>
      <c r="F103" s="2"/>
      <c r="G103" s="2"/>
    </row>
    <row r="104" spans="1:7" ht="18" x14ac:dyDescent="0.25">
      <c r="A104" s="2"/>
      <c r="B104" s="2"/>
      <c r="C104" s="2"/>
      <c r="D104" s="2"/>
      <c r="E104" s="2"/>
      <c r="F104" s="2"/>
      <c r="G104" s="2"/>
    </row>
    <row r="105" spans="1:7" ht="18" x14ac:dyDescent="0.25">
      <c r="A105" s="2"/>
      <c r="B105" s="2"/>
      <c r="C105" s="2"/>
      <c r="D105" s="2"/>
      <c r="E105" s="2"/>
      <c r="F105" s="2"/>
      <c r="G105" s="2"/>
    </row>
    <row r="106" spans="1:7" ht="18" x14ac:dyDescent="0.25">
      <c r="A106" s="2" t="s">
        <v>5</v>
      </c>
      <c r="B106" s="2"/>
      <c r="C106" s="2"/>
      <c r="D106" s="2"/>
      <c r="E106" s="2"/>
      <c r="F106" s="2"/>
      <c r="G106" s="2"/>
    </row>
    <row r="107" spans="1:7" ht="18" x14ac:dyDescent="0.25">
      <c r="A107" s="2" t="s">
        <v>47</v>
      </c>
      <c r="B107" s="2"/>
      <c r="C107" s="2"/>
      <c r="D107" s="2"/>
      <c r="E107" s="2"/>
      <c r="F107" s="2"/>
      <c r="G107" s="2"/>
    </row>
    <row r="108" spans="1:7" ht="18" x14ac:dyDescent="0.25">
      <c r="A108" s="2" t="s">
        <v>46</v>
      </c>
      <c r="B108" s="2"/>
      <c r="C108" s="2"/>
      <c r="D108" s="2"/>
      <c r="E108" s="2"/>
      <c r="F108" s="2"/>
      <c r="G108" s="2"/>
    </row>
    <row r="109" spans="1:7" ht="18" x14ac:dyDescent="0.25">
      <c r="E109" s="2"/>
      <c r="F109" s="2"/>
      <c r="G10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F60A-7436-4563-9FD1-F3F8216F0474}">
  <dimension ref="A1:L34"/>
  <sheetViews>
    <sheetView tabSelected="1" topLeftCell="A4" workbookViewId="0">
      <selection activeCell="B27" sqref="B27"/>
    </sheetView>
  </sheetViews>
  <sheetFormatPr baseColWidth="10" defaultColWidth="9.140625" defaultRowHeight="15" x14ac:dyDescent="0.25"/>
  <cols>
    <col min="1" max="1" width="28.140625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ht="21.75" x14ac:dyDescent="0.25">
      <c r="A1" s="8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1.75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9" customFormat="1" ht="18" x14ac:dyDescent="0.25">
      <c r="A3" s="7" t="s">
        <v>75</v>
      </c>
      <c r="B3" s="13" t="s">
        <v>17</v>
      </c>
      <c r="C3" s="7" t="s">
        <v>19</v>
      </c>
      <c r="D3" s="13" t="s">
        <v>18</v>
      </c>
      <c r="E3" s="7" t="s">
        <v>15</v>
      </c>
      <c r="F3" s="13" t="s">
        <v>10</v>
      </c>
      <c r="G3" s="7" t="s">
        <v>11</v>
      </c>
      <c r="H3" s="13" t="s">
        <v>74</v>
      </c>
      <c r="I3" s="7" t="s">
        <v>73</v>
      </c>
      <c r="J3" s="13" t="s">
        <v>72</v>
      </c>
      <c r="K3" s="7" t="s">
        <v>71</v>
      </c>
      <c r="L3" s="13" t="s">
        <v>14</v>
      </c>
    </row>
    <row r="4" spans="1:12" ht="18" x14ac:dyDescent="0.25">
      <c r="A4" s="5" t="s">
        <v>70</v>
      </c>
      <c r="B4" s="5">
        <v>7</v>
      </c>
      <c r="C4" s="5" t="s">
        <v>13</v>
      </c>
      <c r="D4" s="5">
        <v>3</v>
      </c>
      <c r="E4" s="5" t="s">
        <v>13</v>
      </c>
      <c r="F4" s="5">
        <v>199</v>
      </c>
      <c r="G4" s="5">
        <v>73</v>
      </c>
      <c r="H4" s="5">
        <v>14</v>
      </c>
      <c r="I4" s="5">
        <v>25</v>
      </c>
      <c r="J4" s="5">
        <v>14</v>
      </c>
      <c r="K4" s="5">
        <v>4</v>
      </c>
      <c r="L4" s="5" t="s">
        <v>13</v>
      </c>
    </row>
    <row r="5" spans="1:12" ht="18" x14ac:dyDescent="0.25">
      <c r="A5" s="5" t="s">
        <v>69</v>
      </c>
      <c r="B5" s="5">
        <v>11</v>
      </c>
      <c r="C5" s="5" t="s">
        <v>13</v>
      </c>
      <c r="D5" s="5">
        <v>23</v>
      </c>
      <c r="E5" s="5" t="s">
        <v>13</v>
      </c>
      <c r="F5" s="5">
        <v>375</v>
      </c>
      <c r="G5" s="5">
        <v>192</v>
      </c>
      <c r="H5" s="5">
        <v>2</v>
      </c>
      <c r="I5" s="5">
        <v>42</v>
      </c>
      <c r="J5" s="5">
        <v>48</v>
      </c>
      <c r="K5" s="5">
        <v>7</v>
      </c>
      <c r="L5" s="5" t="s">
        <v>13</v>
      </c>
    </row>
    <row r="6" spans="1:12" ht="18" x14ac:dyDescent="0.25">
      <c r="A6" s="5" t="s">
        <v>68</v>
      </c>
      <c r="B6" s="5">
        <v>10</v>
      </c>
      <c r="C6" s="5" t="s">
        <v>13</v>
      </c>
      <c r="D6" s="5">
        <v>10</v>
      </c>
      <c r="E6" s="5" t="s">
        <v>13</v>
      </c>
      <c r="F6" s="5">
        <v>261</v>
      </c>
      <c r="G6" s="5">
        <v>149</v>
      </c>
      <c r="H6" s="5">
        <v>2</v>
      </c>
      <c r="I6" s="5">
        <v>34</v>
      </c>
      <c r="J6" s="5">
        <v>30</v>
      </c>
      <c r="K6" s="5">
        <v>2</v>
      </c>
      <c r="L6" s="5" t="s">
        <v>13</v>
      </c>
    </row>
    <row r="7" spans="1:12" ht="18" x14ac:dyDescent="0.25">
      <c r="A7" s="5" t="s">
        <v>67</v>
      </c>
      <c r="B7" s="5">
        <v>38</v>
      </c>
      <c r="C7" s="5" t="s">
        <v>13</v>
      </c>
      <c r="D7" s="5">
        <v>76</v>
      </c>
      <c r="E7" s="5" t="s">
        <v>13</v>
      </c>
      <c r="F7" s="5">
        <v>1505</v>
      </c>
      <c r="G7" s="5">
        <v>880</v>
      </c>
      <c r="H7" s="5">
        <v>12</v>
      </c>
      <c r="I7" s="5">
        <v>140</v>
      </c>
      <c r="J7" s="5">
        <v>218</v>
      </c>
      <c r="K7" s="5">
        <v>14</v>
      </c>
      <c r="L7" s="5" t="s">
        <v>13</v>
      </c>
    </row>
    <row r="8" spans="1:12" ht="18" x14ac:dyDescent="0.25">
      <c r="A8" s="5" t="s">
        <v>66</v>
      </c>
      <c r="B8" s="5">
        <v>5</v>
      </c>
      <c r="C8" s="5" t="s">
        <v>13</v>
      </c>
      <c r="D8" s="5">
        <v>37</v>
      </c>
      <c r="E8" s="5" t="s">
        <v>13</v>
      </c>
      <c r="F8" s="5">
        <v>354</v>
      </c>
      <c r="G8" s="5">
        <v>179</v>
      </c>
      <c r="H8" s="5">
        <v>2</v>
      </c>
      <c r="I8" s="5">
        <v>35</v>
      </c>
      <c r="J8" s="5">
        <v>67</v>
      </c>
      <c r="K8" s="5">
        <v>3</v>
      </c>
      <c r="L8" s="5" t="s">
        <v>13</v>
      </c>
    </row>
    <row r="9" spans="1:12" ht="18" x14ac:dyDescent="0.25">
      <c r="A9" s="5" t="s">
        <v>65</v>
      </c>
      <c r="B9" s="5">
        <v>3</v>
      </c>
      <c r="C9" s="5" t="s">
        <v>13</v>
      </c>
      <c r="D9" s="5">
        <v>43</v>
      </c>
      <c r="E9" s="5" t="s">
        <v>13</v>
      </c>
      <c r="F9" s="5">
        <v>407</v>
      </c>
      <c r="G9" s="5">
        <v>205</v>
      </c>
      <c r="H9" s="5">
        <v>4</v>
      </c>
      <c r="I9" s="5">
        <v>51</v>
      </c>
      <c r="J9" s="5">
        <v>52</v>
      </c>
      <c r="K9" s="5">
        <v>6</v>
      </c>
      <c r="L9" s="5" t="s">
        <v>13</v>
      </c>
    </row>
    <row r="10" spans="1:12" ht="18" x14ac:dyDescent="0.25">
      <c r="A10" s="5" t="s">
        <v>64</v>
      </c>
      <c r="B10" s="5">
        <v>0</v>
      </c>
      <c r="C10" s="5" t="s">
        <v>13</v>
      </c>
      <c r="D10" s="5">
        <v>7</v>
      </c>
      <c r="E10" s="5" t="s">
        <v>13</v>
      </c>
      <c r="F10" s="5">
        <v>80</v>
      </c>
      <c r="G10" s="5">
        <v>37</v>
      </c>
      <c r="H10" s="5">
        <v>4</v>
      </c>
      <c r="I10" s="5">
        <v>17</v>
      </c>
      <c r="J10" s="5">
        <v>6</v>
      </c>
      <c r="K10" s="5">
        <v>0</v>
      </c>
      <c r="L10" s="5" t="s">
        <v>13</v>
      </c>
    </row>
    <row r="11" spans="1:12" ht="18" x14ac:dyDescent="0.25">
      <c r="A11" s="5" t="s">
        <v>77</v>
      </c>
      <c r="B11" s="5">
        <v>74</v>
      </c>
      <c r="C11" s="5" t="s">
        <v>13</v>
      </c>
      <c r="D11" s="5">
        <v>199</v>
      </c>
      <c r="E11" s="5" t="s">
        <v>13</v>
      </c>
      <c r="F11" s="5">
        <v>3181</v>
      </c>
      <c r="G11" s="5">
        <v>1715</v>
      </c>
      <c r="H11" s="5">
        <v>40</v>
      </c>
      <c r="I11" s="5">
        <v>344</v>
      </c>
      <c r="J11" s="5">
        <v>435</v>
      </c>
      <c r="K11" s="5">
        <v>36</v>
      </c>
      <c r="L11" s="5" t="s">
        <v>13</v>
      </c>
    </row>
    <row r="12" spans="1:12" ht="18" x14ac:dyDescent="0.25">
      <c r="A12" s="5" t="s">
        <v>63</v>
      </c>
      <c r="B12" s="5">
        <f>SUM(B4:B6)</f>
        <v>28</v>
      </c>
      <c r="C12" s="5" t="s">
        <v>13</v>
      </c>
      <c r="D12" s="5">
        <f>SUM(D4:D6)</f>
        <v>36</v>
      </c>
      <c r="E12" s="5" t="s">
        <v>13</v>
      </c>
      <c r="F12" s="5">
        <f t="shared" ref="F12:K12" si="0">SUM(F4:F6)</f>
        <v>835</v>
      </c>
      <c r="G12" s="5">
        <f t="shared" si="0"/>
        <v>414</v>
      </c>
      <c r="H12" s="5">
        <f t="shared" si="0"/>
        <v>18</v>
      </c>
      <c r="I12" s="5">
        <f t="shared" si="0"/>
        <v>101</v>
      </c>
      <c r="J12" s="5">
        <f t="shared" si="0"/>
        <v>92</v>
      </c>
      <c r="K12" s="5">
        <f t="shared" si="0"/>
        <v>13</v>
      </c>
      <c r="L12" s="5" t="s">
        <v>13</v>
      </c>
    </row>
    <row r="13" spans="1:12" ht="18" x14ac:dyDescent="0.25">
      <c r="A13" s="5" t="s">
        <v>62</v>
      </c>
      <c r="B13" s="5">
        <f t="shared" ref="B13:L13" si="1">B7</f>
        <v>38</v>
      </c>
      <c r="C13" s="5" t="str">
        <f t="shared" si="1"/>
        <v>s</v>
      </c>
      <c r="D13" s="5">
        <f t="shared" si="1"/>
        <v>76</v>
      </c>
      <c r="E13" s="5" t="str">
        <f t="shared" si="1"/>
        <v>s</v>
      </c>
      <c r="F13" s="5">
        <f t="shared" si="1"/>
        <v>1505</v>
      </c>
      <c r="G13" s="5">
        <f t="shared" si="1"/>
        <v>880</v>
      </c>
      <c r="H13" s="5">
        <f t="shared" si="1"/>
        <v>12</v>
      </c>
      <c r="I13" s="5">
        <f t="shared" si="1"/>
        <v>140</v>
      </c>
      <c r="J13" s="5">
        <f t="shared" si="1"/>
        <v>218</v>
      </c>
      <c r="K13" s="5">
        <f t="shared" si="1"/>
        <v>14</v>
      </c>
      <c r="L13" s="5" t="str">
        <f t="shared" si="1"/>
        <v>s</v>
      </c>
    </row>
    <row r="14" spans="1:12" ht="18" x14ac:dyDescent="0.25">
      <c r="A14" s="5" t="s">
        <v>61</v>
      </c>
      <c r="B14" s="5">
        <f>SUM(B8:B10)</f>
        <v>8</v>
      </c>
      <c r="C14" s="5" t="s">
        <v>13</v>
      </c>
      <c r="D14" s="5">
        <f>SUM(D8:D10)</f>
        <v>87</v>
      </c>
      <c r="E14" s="5" t="s">
        <v>13</v>
      </c>
      <c r="F14" s="5">
        <f t="shared" ref="F14:K14" si="2">SUM(F8:F10)</f>
        <v>841</v>
      </c>
      <c r="G14" s="5">
        <f t="shared" si="2"/>
        <v>421</v>
      </c>
      <c r="H14" s="5">
        <f t="shared" si="2"/>
        <v>10</v>
      </c>
      <c r="I14" s="5">
        <f t="shared" si="2"/>
        <v>103</v>
      </c>
      <c r="J14" s="5">
        <f t="shared" si="2"/>
        <v>125</v>
      </c>
      <c r="K14" s="5">
        <f t="shared" si="2"/>
        <v>9</v>
      </c>
      <c r="L14" s="5" t="s">
        <v>13</v>
      </c>
    </row>
    <row r="15" spans="1:12" ht="21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21.75" x14ac:dyDescent="0.25">
      <c r="A16" s="8" t="s">
        <v>76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21.7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25">
      <c r="A18" s="7" t="s">
        <v>75</v>
      </c>
      <c r="B18" s="13" t="s">
        <v>17</v>
      </c>
      <c r="C18" s="7" t="s">
        <v>19</v>
      </c>
      <c r="D18" s="13" t="s">
        <v>18</v>
      </c>
      <c r="E18" s="7" t="s">
        <v>15</v>
      </c>
      <c r="F18" s="13" t="s">
        <v>10</v>
      </c>
      <c r="G18" s="7" t="s">
        <v>11</v>
      </c>
      <c r="H18" s="13" t="s">
        <v>74</v>
      </c>
      <c r="I18" s="7" t="s">
        <v>73</v>
      </c>
      <c r="J18" s="13" t="s">
        <v>72</v>
      </c>
      <c r="K18" s="7" t="s">
        <v>71</v>
      </c>
      <c r="L18" s="13" t="s">
        <v>14</v>
      </c>
    </row>
    <row r="19" spans="1:12" ht="18" x14ac:dyDescent="0.25">
      <c r="A19" s="5" t="s">
        <v>70</v>
      </c>
      <c r="B19" s="12">
        <f t="shared" ref="B19:B25" si="3">(B4*100)/B$11</f>
        <v>9.4594594594594597</v>
      </c>
      <c r="C19" s="12" t="s">
        <v>13</v>
      </c>
      <c r="D19" s="12">
        <f t="shared" ref="D19:D25" si="4">(D4*100)/D$11</f>
        <v>1.5075376884422111</v>
      </c>
      <c r="E19" s="12" t="s">
        <v>13</v>
      </c>
      <c r="F19" s="12">
        <f t="shared" ref="F19:K25" si="5">(F4*100)/F$11</f>
        <v>6.2558943728387302</v>
      </c>
      <c r="G19" s="12">
        <f t="shared" si="5"/>
        <v>4.2565597667638482</v>
      </c>
      <c r="H19" s="12">
        <f t="shared" si="5"/>
        <v>35</v>
      </c>
      <c r="I19" s="12">
        <f t="shared" si="5"/>
        <v>7.2674418604651159</v>
      </c>
      <c r="J19" s="12">
        <f t="shared" si="5"/>
        <v>3.2183908045977012</v>
      </c>
      <c r="K19" s="12">
        <f t="shared" si="5"/>
        <v>11.111111111111111</v>
      </c>
      <c r="L19" s="12" t="s">
        <v>13</v>
      </c>
    </row>
    <row r="20" spans="1:12" ht="18" x14ac:dyDescent="0.25">
      <c r="A20" s="5" t="s">
        <v>69</v>
      </c>
      <c r="B20" s="12">
        <f t="shared" si="3"/>
        <v>14.864864864864865</v>
      </c>
      <c r="C20" s="12" t="s">
        <v>13</v>
      </c>
      <c r="D20" s="12">
        <f t="shared" si="4"/>
        <v>11.557788944723619</v>
      </c>
      <c r="E20" s="12" t="s">
        <v>13</v>
      </c>
      <c r="F20" s="12">
        <f t="shared" si="5"/>
        <v>11.788745677459918</v>
      </c>
      <c r="G20" s="12">
        <f t="shared" si="5"/>
        <v>11.19533527696793</v>
      </c>
      <c r="H20" s="12">
        <f t="shared" si="5"/>
        <v>5</v>
      </c>
      <c r="I20" s="12">
        <f t="shared" si="5"/>
        <v>12.209302325581396</v>
      </c>
      <c r="J20" s="12">
        <f t="shared" si="5"/>
        <v>11.03448275862069</v>
      </c>
      <c r="K20" s="12">
        <f t="shared" si="5"/>
        <v>19.444444444444443</v>
      </c>
      <c r="L20" s="12" t="s">
        <v>13</v>
      </c>
    </row>
    <row r="21" spans="1:12" ht="18" x14ac:dyDescent="0.25">
      <c r="A21" s="5" t="s">
        <v>68</v>
      </c>
      <c r="B21" s="12">
        <f t="shared" si="3"/>
        <v>13.513513513513514</v>
      </c>
      <c r="C21" s="12" t="s">
        <v>13</v>
      </c>
      <c r="D21" s="12">
        <f t="shared" si="4"/>
        <v>5.025125628140704</v>
      </c>
      <c r="E21" s="12" t="s">
        <v>13</v>
      </c>
      <c r="F21" s="12">
        <f t="shared" si="5"/>
        <v>8.2049669915121033</v>
      </c>
      <c r="G21" s="12">
        <f t="shared" si="5"/>
        <v>8.6880466472303208</v>
      </c>
      <c r="H21" s="12">
        <f t="shared" si="5"/>
        <v>5</v>
      </c>
      <c r="I21" s="12">
        <f t="shared" si="5"/>
        <v>9.8837209302325579</v>
      </c>
      <c r="J21" s="12">
        <f t="shared" si="5"/>
        <v>6.8965517241379306</v>
      </c>
      <c r="K21" s="12">
        <f t="shared" si="5"/>
        <v>5.5555555555555554</v>
      </c>
      <c r="L21" s="12" t="s">
        <v>13</v>
      </c>
    </row>
    <row r="22" spans="1:12" ht="18" x14ac:dyDescent="0.25">
      <c r="A22" s="5" t="s">
        <v>67</v>
      </c>
      <c r="B22" s="12">
        <f t="shared" si="3"/>
        <v>51.351351351351354</v>
      </c>
      <c r="C22" s="12" t="s">
        <v>13</v>
      </c>
      <c r="D22" s="12">
        <f t="shared" si="4"/>
        <v>38.190954773869343</v>
      </c>
      <c r="E22" s="12" t="s">
        <v>13</v>
      </c>
      <c r="F22" s="12">
        <f t="shared" si="5"/>
        <v>47.312165985539139</v>
      </c>
      <c r="G22" s="12">
        <f t="shared" si="5"/>
        <v>51.311953352769677</v>
      </c>
      <c r="H22" s="12">
        <f t="shared" si="5"/>
        <v>30</v>
      </c>
      <c r="I22" s="12">
        <f t="shared" si="5"/>
        <v>40.697674418604649</v>
      </c>
      <c r="J22" s="12">
        <f t="shared" si="5"/>
        <v>50.114942528735632</v>
      </c>
      <c r="K22" s="12">
        <f t="shared" si="5"/>
        <v>38.888888888888886</v>
      </c>
      <c r="L22" s="12" t="s">
        <v>13</v>
      </c>
    </row>
    <row r="23" spans="1:12" ht="18" x14ac:dyDescent="0.25">
      <c r="A23" s="5" t="s">
        <v>66</v>
      </c>
      <c r="B23" s="12">
        <f t="shared" si="3"/>
        <v>6.756756756756757</v>
      </c>
      <c r="C23" s="12" t="s">
        <v>13</v>
      </c>
      <c r="D23" s="12">
        <f t="shared" si="4"/>
        <v>18.592964824120603</v>
      </c>
      <c r="E23" s="12" t="s">
        <v>13</v>
      </c>
      <c r="F23" s="12">
        <f t="shared" si="5"/>
        <v>11.128575919522163</v>
      </c>
      <c r="G23" s="12">
        <f t="shared" si="5"/>
        <v>10.43731778425656</v>
      </c>
      <c r="H23" s="12">
        <f t="shared" si="5"/>
        <v>5</v>
      </c>
      <c r="I23" s="12">
        <f t="shared" si="5"/>
        <v>10.174418604651162</v>
      </c>
      <c r="J23" s="12">
        <f t="shared" si="5"/>
        <v>15.402298850574713</v>
      </c>
      <c r="K23" s="12">
        <f t="shared" si="5"/>
        <v>8.3333333333333339</v>
      </c>
      <c r="L23" s="12" t="s">
        <v>13</v>
      </c>
    </row>
    <row r="24" spans="1:12" ht="18" x14ac:dyDescent="0.25">
      <c r="A24" s="5" t="s">
        <v>65</v>
      </c>
      <c r="B24" s="12">
        <f t="shared" si="3"/>
        <v>4.0540540540540544</v>
      </c>
      <c r="C24" s="12" t="s">
        <v>13</v>
      </c>
      <c r="D24" s="12">
        <f t="shared" si="4"/>
        <v>21.608040201005025</v>
      </c>
      <c r="E24" s="12" t="s">
        <v>13</v>
      </c>
      <c r="F24" s="12">
        <f t="shared" si="5"/>
        <v>12.794718641936498</v>
      </c>
      <c r="G24" s="12">
        <f t="shared" si="5"/>
        <v>11.9533527696793</v>
      </c>
      <c r="H24" s="12">
        <f t="shared" si="5"/>
        <v>10</v>
      </c>
      <c r="I24" s="12">
        <f t="shared" si="5"/>
        <v>14.825581395348838</v>
      </c>
      <c r="J24" s="12">
        <f t="shared" si="5"/>
        <v>11.954022988505747</v>
      </c>
      <c r="K24" s="12">
        <f t="shared" si="5"/>
        <v>16.666666666666668</v>
      </c>
      <c r="L24" s="12" t="s">
        <v>13</v>
      </c>
    </row>
    <row r="25" spans="1:12" ht="18" x14ac:dyDescent="0.25">
      <c r="A25" s="5" t="s">
        <v>64</v>
      </c>
      <c r="B25" s="12">
        <f t="shared" si="3"/>
        <v>0</v>
      </c>
      <c r="C25" s="12" t="s">
        <v>13</v>
      </c>
      <c r="D25" s="12">
        <f t="shared" si="4"/>
        <v>3.5175879396984926</v>
      </c>
      <c r="E25" s="12" t="s">
        <v>13</v>
      </c>
      <c r="F25" s="12">
        <f t="shared" si="5"/>
        <v>2.5149324111914493</v>
      </c>
      <c r="G25" s="12">
        <f t="shared" si="5"/>
        <v>2.1574344023323615</v>
      </c>
      <c r="H25" s="12">
        <f t="shared" si="5"/>
        <v>10</v>
      </c>
      <c r="I25" s="12">
        <f t="shared" si="5"/>
        <v>4.941860465116279</v>
      </c>
      <c r="J25" s="12">
        <f t="shared" si="5"/>
        <v>1.3793103448275863</v>
      </c>
      <c r="K25" s="12">
        <f t="shared" si="5"/>
        <v>0</v>
      </c>
      <c r="L25" s="12" t="s">
        <v>13</v>
      </c>
    </row>
    <row r="26" spans="1:12" ht="18" x14ac:dyDescent="0.25">
      <c r="A26" s="7" t="s">
        <v>63</v>
      </c>
      <c r="B26" s="11">
        <f>SUM(B19:B21)</f>
        <v>37.837837837837839</v>
      </c>
      <c r="C26" s="11" t="s">
        <v>13</v>
      </c>
      <c r="D26" s="11">
        <f>SUM(D19:D21)</f>
        <v>18.090452261306535</v>
      </c>
      <c r="E26" s="11" t="s">
        <v>13</v>
      </c>
      <c r="F26" s="11">
        <f t="shared" ref="F26:K26" si="6">SUM(F19:F21)</f>
        <v>26.249607041810748</v>
      </c>
      <c r="G26" s="11">
        <f t="shared" si="6"/>
        <v>24.139941690962097</v>
      </c>
      <c r="H26" s="11">
        <f t="shared" si="6"/>
        <v>45</v>
      </c>
      <c r="I26" s="11">
        <f t="shared" si="6"/>
        <v>29.360465116279066</v>
      </c>
      <c r="J26" s="11">
        <f t="shared" si="6"/>
        <v>21.149425287356323</v>
      </c>
      <c r="K26" s="11">
        <f t="shared" si="6"/>
        <v>36.111111111111107</v>
      </c>
      <c r="L26" s="11" t="s">
        <v>13</v>
      </c>
    </row>
    <row r="27" spans="1:12" ht="18" x14ac:dyDescent="0.25">
      <c r="A27" s="7" t="s">
        <v>62</v>
      </c>
      <c r="B27" s="11">
        <f>B22</f>
        <v>51.351351351351354</v>
      </c>
      <c r="C27" s="11" t="s">
        <v>13</v>
      </c>
      <c r="D27" s="11">
        <f>D22</f>
        <v>38.190954773869343</v>
      </c>
      <c r="E27" s="11" t="s">
        <v>13</v>
      </c>
      <c r="F27" s="11">
        <f t="shared" ref="F27:K27" si="7">F22</f>
        <v>47.312165985539139</v>
      </c>
      <c r="G27" s="11">
        <f t="shared" si="7"/>
        <v>51.311953352769677</v>
      </c>
      <c r="H27" s="11">
        <f t="shared" si="7"/>
        <v>30</v>
      </c>
      <c r="I27" s="11">
        <f t="shared" si="7"/>
        <v>40.697674418604649</v>
      </c>
      <c r="J27" s="11">
        <f t="shared" si="7"/>
        <v>50.114942528735632</v>
      </c>
      <c r="K27" s="11">
        <f t="shared" si="7"/>
        <v>38.888888888888886</v>
      </c>
      <c r="L27" s="11" t="s">
        <v>13</v>
      </c>
    </row>
    <row r="28" spans="1:12" ht="18" x14ac:dyDescent="0.25">
      <c r="A28" s="7" t="s">
        <v>61</v>
      </c>
      <c r="B28" s="11">
        <f>SUM(B23:B25)</f>
        <v>10.810810810810811</v>
      </c>
      <c r="C28" s="11" t="s">
        <v>13</v>
      </c>
      <c r="D28" s="11">
        <f>SUM(D23:D25)</f>
        <v>43.718592964824118</v>
      </c>
      <c r="E28" s="11" t="s">
        <v>13</v>
      </c>
      <c r="F28" s="11">
        <f t="shared" ref="F28:K28" si="8">SUM(F23:F25)</f>
        <v>26.43822697265011</v>
      </c>
      <c r="G28" s="11">
        <f t="shared" si="8"/>
        <v>24.548104956268226</v>
      </c>
      <c r="H28" s="11">
        <f t="shared" si="8"/>
        <v>25</v>
      </c>
      <c r="I28" s="11">
        <f t="shared" si="8"/>
        <v>29.941860465116278</v>
      </c>
      <c r="J28" s="11">
        <f t="shared" si="8"/>
        <v>28.735632183908045</v>
      </c>
      <c r="K28" s="11">
        <f t="shared" si="8"/>
        <v>25</v>
      </c>
      <c r="L28" s="11" t="s">
        <v>13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60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59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2025-10-23T14:27:59Z</dcterms:created>
  <dcterms:modified xsi:type="dcterms:W3CDTF">2025-10-28T14:08:40Z</dcterms:modified>
</cp:coreProperties>
</file>